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029"/>
  <workbookPr defaultThemeVersion="124226"/>
  <bookViews>
    <workbookView xWindow="0" yWindow="0" windowWidth="28800" windowHeight="12225" activeTab="3"/>
  </bookViews>
  <sheets>
    <sheet name="ΠΙΝΑΚΑΣ ΠΡΟΣΛΗΠΤΕΩΝ" sheetId="10" r:id="rId1"/>
    <sheet name="ΓΕΝ_ΚΑΤ_ΜΕ ΕΜΠ" sheetId="8" r:id="rId2"/>
    <sheet name="ΓΕΝΙΚΗ ΚΑΤ ΧΩΡΙΣ ΕΜΠ" sheetId="7" r:id="rId3"/>
    <sheet name="ΑΠΟΡΡΙΠΤΕΟΙ" sheetId="6" r:id="rId4"/>
  </sheets>
  <definedNames/>
  <calcPr calcId="181029"/>
</workbook>
</file>

<file path=xl/sharedStrings.xml><?xml version="1.0" encoding="utf-8"?>
<sst xmlns="http://schemas.openxmlformats.org/spreadsheetml/2006/main" count="1365" uniqueCount="286">
  <si>
    <t>ΤΥΠΙΚΑ ΠΡΟΣΟΝΤΑ</t>
  </si>
  <si>
    <t>Α/Α</t>
  </si>
  <si>
    <t>ΑΡΙΣΤΗ</t>
  </si>
  <si>
    <t>ΚΑΛΗ</t>
  </si>
  <si>
    <t>ΜΟΡΙΑ</t>
  </si>
  <si>
    <t>ΝΑΙ</t>
  </si>
  <si>
    <t>ΠΟΛΥ ΚΑΛΗ</t>
  </si>
  <si>
    <t>ΣΤΟΙΧΕΙΑ ΥΠΟΨΗΦΙΟΥ</t>
  </si>
  <si>
    <t>ΕΠΩΝΥΜΟ</t>
  </si>
  <si>
    <t>ΟΝΟΜΑ</t>
  </si>
  <si>
    <t>ΣΥΝΟΛΟ ΜΟΡΙΩΝ</t>
  </si>
  <si>
    <t>ΒΑΘΜΟΣ ΤΙΤΛΟΥ ΣΠΟΥΔΩΝ</t>
  </si>
  <si>
    <t>ΕΝΤΟΠΙΟΤΗΤΑ</t>
  </si>
  <si>
    <t>ΟΧΙ</t>
  </si>
  <si>
    <t>ΤΙΤΛΟΣ ΣΠΟΥΔΩΝ (κωδ. 014)</t>
  </si>
  <si>
    <t>ΑΔΕΙΑ ΑΣΚΗΣΗΣ ΕΠΑΓΓΕΛΜΑΤΟΣ (κωδ. 131)</t>
  </si>
  <si>
    <t>ΤΑΥΤΟΤΗΤΑ ΜΕΛΟΥΣ Π.Σ.Φ. (κωδ. 136)</t>
  </si>
  <si>
    <t>ΚΑΛΗ ΓΝΩΣΗ ΑΓΓΛΙΚΗΣ ΓΛΩΣΣΑΣ (κωδ. 150)</t>
  </si>
  <si>
    <t>ΓΝΩΣΗ ΧΕΙΡΙΣΜΟΥ Η/Υ (κωδ. 147)</t>
  </si>
  <si>
    <t>ΜΕΤΑΠΤΥΧΙΑΚΟΣ ΤΙΤΛΟΣ ΣΤΟ ΓΝΩΣΤΙΚΟ ΑΝΤΙΚΕΙΜΕΝΟ (κωδ. 201)</t>
  </si>
  <si>
    <t>ΜΕΤΑΠΤΥΧΙΑΚΟΣ ΤΙΤΛΟΣ ΣΕ ΑΛΛΟ ΓΝΩΣΤΙΚΟ ΑΝΤΙΚΕΙΜΕΝΟ (κωδ. 202)</t>
  </si>
  <si>
    <t>ΔΙΔΑΚΤΟΡΙΚΟΣ ΤΙΤΛΟΣ ΣΤΟ ΓΝΩΣΤΙΚΟ ΑΝΤΙΚΕΙΜΕΝΟ (κωδ. 203)</t>
  </si>
  <si>
    <t>ΔΙΔΑΚΤΟΡΙΚΟΣ ΤΙΤΛΟΣ ΣΕ ΑΛΛΟ ΓΝΩΣΤΙΚΟ ΑΝΤΙΚΕΙΜΕΝΟ (κωδ. 204)</t>
  </si>
  <si>
    <t>ΓΝΩΣΗ ΔΕΥΤΕΡΗΣ ΞΕΝΗΣ ΓΛΩΣΣΑΣ (κωδ. 205)</t>
  </si>
  <si>
    <t>ΓΝΩΣΗ ΤΡΙΤΗΣ ΞΕΝΗΣ ΓΛΩΣΣΑΣ (κωδ. 206)</t>
  </si>
  <si>
    <t>ΓΝΩΣΗ ΑΓΓΛΙΚΗΣ ΓΛΩΣΣΑΣ (κωδ. 207)</t>
  </si>
  <si>
    <t>ΔΕΥΤΕΡΟΣ ΤΙΤΛΟΣ ΣΠΟΥΔΩΝ ΣΤΟ ΓΝΩΣΤΙΚΟ ΑΝΤΙΚΕΙΜΕΝΟ (κωδ. 208)</t>
  </si>
  <si>
    <t xml:space="preserve">ΕΜΠΕΙΡΙΑ ΣΕ Β/ΘΜΙΟ Ή Γ/ΘΜΙΟ ΝΟΣΗΛΕΥΤΙΚΟ ΙΔΡΥΜΑ (έως και 24 μήνες) (κωδ. 211) </t>
  </si>
  <si>
    <t>ΕΜΠΕΙΡΙΑ ΣΤΟ ΑΝΤΙΚΕΙΜΕΝΟ (έως και 84 μήνες) (κωδ. 212)</t>
  </si>
  <si>
    <t>ΠΡΟΣΘΕΤΑ - ΜΟΡΙΟΔΟΤΟΥΜΕΝΑ ΠΡΟΣΟΝΤΑ</t>
  </si>
  <si>
    <t>ΑΡΙΘΜΟΣ ΠΡΩΤΟΚΟΛΛΟΥ ΑΙΤΗΣΗΣ</t>
  </si>
  <si>
    <t>1425/28-09-2018</t>
  </si>
  <si>
    <t>ΑΝΑΓΝΩΣΤΗΣ</t>
  </si>
  <si>
    <t>ΧΡΗΣΤΟΣ</t>
  </si>
  <si>
    <t>659/26-09-2018</t>
  </si>
  <si>
    <t>ΑΝΤΩΝΑΤΟΣ</t>
  </si>
  <si>
    <t>ΓΕΡΑΣΙΜΟΣ</t>
  </si>
  <si>
    <t>618/26-09-2018</t>
  </si>
  <si>
    <t>ΒΑΚΟ</t>
  </si>
  <si>
    <t>ΙΛΝΤΑ</t>
  </si>
  <si>
    <t>25/18-09-2018</t>
  </si>
  <si>
    <t>2395/02-10-2018</t>
  </si>
  <si>
    <t>ΓΚΡΙΛΙΑΣ</t>
  </si>
  <si>
    <t>ΠΑΝΑΓΙΩΤΗΣ</t>
  </si>
  <si>
    <t>1846/01-10-2018</t>
  </si>
  <si>
    <t>ΓΡΑΜΜΑΤΙΚΟΥ</t>
  </si>
  <si>
    <t>ΓΕΩΡΓΙΟΣ</t>
  </si>
  <si>
    <t>1362/28-09-2018</t>
  </si>
  <si>
    <t>ΕΙΡΗΝΗ</t>
  </si>
  <si>
    <t>854/27-09-2018</t>
  </si>
  <si>
    <t>ΔΗΜΗΤΡΙΟΣ</t>
  </si>
  <si>
    <t>1306/28-09-2018</t>
  </si>
  <si>
    <t>ΖΑΡΑΝΤΩΝΗ</t>
  </si>
  <si>
    <t>ΑΛΕΞΑΝΔΡΑ</t>
  </si>
  <si>
    <t>1303/28-09-2018</t>
  </si>
  <si>
    <t>ΖΕΜΗΣ</t>
  </si>
  <si>
    <t>ΘΕΟΔΩΡΟΣ</t>
  </si>
  <si>
    <t>49/18-09-2018</t>
  </si>
  <si>
    <t>1636/01-10-2018</t>
  </si>
  <si>
    <t>ΘΕΟΔΩΡΟΠΟΥΛΟΥ</t>
  </si>
  <si>
    <t>ΒΑΣΙΛΙΚΗ</t>
  </si>
  <si>
    <t>1923/01-10-2018</t>
  </si>
  <si>
    <t>1672/01-10-2018</t>
  </si>
  <si>
    <t>ΚΑΖΑΝΤΖΗΣ</t>
  </si>
  <si>
    <t>ΜΙΧΑΗΛ</t>
  </si>
  <si>
    <t>1933/01-10-2018</t>
  </si>
  <si>
    <t>ΚΑΚΑΡΟΥΓΚΑ</t>
  </si>
  <si>
    <t>ΕΛΕΝΗ</t>
  </si>
  <si>
    <t>2295/02-10-2018</t>
  </si>
  <si>
    <t>ΕΥΑΓΓΕΛΙΑ</t>
  </si>
  <si>
    <t>2098/01-10-2018</t>
  </si>
  <si>
    <t>ΚΑΜΠΟΥΡΙΔΗΣ</t>
  </si>
  <si>
    <t>ΑΘΑΝΑΣΙΟΣ</t>
  </si>
  <si>
    <t>1068/27-09-2018</t>
  </si>
  <si>
    <t>ΚΑΡΑΓΚΟΥΝΗΣ</t>
  </si>
  <si>
    <t>ΑΝΤΩΝΙΟΣ</t>
  </si>
  <si>
    <t>1595/01-10-2018</t>
  </si>
  <si>
    <t>ΚΑΡΑΛΗ</t>
  </si>
  <si>
    <t>ΑΓΓΕΛΙΚΗ</t>
  </si>
  <si>
    <t>2012/01-10-2018</t>
  </si>
  <si>
    <t>1845/01-10-2018</t>
  </si>
  <si>
    <t>ΚΑΡΑΣΤΑΜΑΤΗ</t>
  </si>
  <si>
    <t>ΧΡΙΣΤΙΝΑ</t>
  </si>
  <si>
    <t>412/25-09-2018</t>
  </si>
  <si>
    <t>2487/02-10-2018</t>
  </si>
  <si>
    <t>ΚΟΛΟΚΑΣ</t>
  </si>
  <si>
    <t>ΑΓΓΕΛΟΣ</t>
  </si>
  <si>
    <t>1573/01-10-2018</t>
  </si>
  <si>
    <t>683/26-09-2018</t>
  </si>
  <si>
    <t>ΚΟΥΒΕΛΑ</t>
  </si>
  <si>
    <t>ΟΛΓΑ</t>
  </si>
  <si>
    <t>1218/28-09-2018</t>
  </si>
  <si>
    <t>ΑΝΤΩΝΙΑ</t>
  </si>
  <si>
    <t>2102/01-10-2018</t>
  </si>
  <si>
    <t>ΚΩΝΣΤΑΝΤΙΝΑ</t>
  </si>
  <si>
    <t>1047/27-09-2018</t>
  </si>
  <si>
    <t>433/25-09-2018</t>
  </si>
  <si>
    <t>ΛΑΓΟΥ</t>
  </si>
  <si>
    <t>ΣΤΑΜΑΤΙΑ</t>
  </si>
  <si>
    <t>1237/28-09-2018</t>
  </si>
  <si>
    <t>1364/28-09-2018</t>
  </si>
  <si>
    <t>ΛΑΠΡΑΤΣΙΩΤΗ</t>
  </si>
  <si>
    <t>ΕΥΑΝΘΙΑ</t>
  </si>
  <si>
    <t>1305/28-09-2018</t>
  </si>
  <si>
    <t>ΛΙΑΓΚΑ</t>
  </si>
  <si>
    <t>573/26-09-2018</t>
  </si>
  <si>
    <t>582/26-09-2018</t>
  </si>
  <si>
    <t>38/18-09-2018</t>
  </si>
  <si>
    <t>ΜΕΛΙΓΚΩΝΗ</t>
  </si>
  <si>
    <t>ΜΑΡΓΑΡΙΤΑ</t>
  </si>
  <si>
    <t>380/24-09-2018</t>
  </si>
  <si>
    <t>ΜΗΛΛΙΟΥ</t>
  </si>
  <si>
    <t>ΤΡΙΑΝΤΑΦΥΛΛΙΑ</t>
  </si>
  <si>
    <t>1078/28-09-2018</t>
  </si>
  <si>
    <t>ΜΠΑΛΑΜΩΤΗ</t>
  </si>
  <si>
    <t>99/19-09-2018</t>
  </si>
  <si>
    <t>2148/01-10-2018</t>
  </si>
  <si>
    <t>ΝΑΚΑΣΤΣΗΣ</t>
  </si>
  <si>
    <t>ΑΛΕΞΑΝΔΡΟΣ</t>
  </si>
  <si>
    <t>1435/28-09-2018</t>
  </si>
  <si>
    <t>ΝΟΥΣΙΟΥ</t>
  </si>
  <si>
    <t>2471/02-10-2018</t>
  </si>
  <si>
    <t>ΝΤΑΜΚΑΡΕΛΛΟΥ</t>
  </si>
  <si>
    <t>ΠΕΡΙΣΤΕΡΑ</t>
  </si>
  <si>
    <t>1320/28-09-2018</t>
  </si>
  <si>
    <t>ΞΑΝΘΟΠΟΥΛΟΥ</t>
  </si>
  <si>
    <t>2544/02-10-2018</t>
  </si>
  <si>
    <t>ΠΑΝΑΓΙΩΤΑΤΟΣ</t>
  </si>
  <si>
    <t>ΣΤΑΥΡΟΣ</t>
  </si>
  <si>
    <t>871/27-09-2018</t>
  </si>
  <si>
    <t>ΠΑΠΑΒΑΣΙΛΕΙΟΥ</t>
  </si>
  <si>
    <t>ΑΠΟΣΤΟΛΟΣ</t>
  </si>
  <si>
    <t>2144/01-10-2018</t>
  </si>
  <si>
    <t>ΠΑΠΑΔΟΠΟΥΛΟΣ</t>
  </si>
  <si>
    <t>ΦΩΤΙΟΣ</t>
  </si>
  <si>
    <t>1453/28-09-2018</t>
  </si>
  <si>
    <t>ΠΑΠΑΔΟΠΟΥΛΟΥ</t>
  </si>
  <si>
    <t>ΚΑΛΛΙΟΠΗ</t>
  </si>
  <si>
    <t>1569/01-10-2018</t>
  </si>
  <si>
    <t>ΜΑΡΙΝΑ</t>
  </si>
  <si>
    <t>434/25-09-2018</t>
  </si>
  <si>
    <t>1501/01-10-2018</t>
  </si>
  <si>
    <t>ΠΑΣΙΟΣ</t>
  </si>
  <si>
    <t>328/24-09-2018</t>
  </si>
  <si>
    <t>ΠΥΡΓΙΑΝΑΚΗ</t>
  </si>
  <si>
    <t>ΧΡΙΣΤΙΝΑ-ΙΩΑΝΝΑ</t>
  </si>
  <si>
    <t>1414/28-09-2018</t>
  </si>
  <si>
    <t>ΡΟΥΣΣΟΥ</t>
  </si>
  <si>
    <t>ΦΛΩΡΑ</t>
  </si>
  <si>
    <t>1011/27-09-2018</t>
  </si>
  <si>
    <t>ΣΑΚΚΑ</t>
  </si>
  <si>
    <t>2505/02-10-2018</t>
  </si>
  <si>
    <t>2218/01-10-2018</t>
  </si>
  <si>
    <t>ΣΕΡΠΑΝΟΥ</t>
  </si>
  <si>
    <t>ΙΣΜΗΝΗ</t>
  </si>
  <si>
    <t>581/26-09-2018</t>
  </si>
  <si>
    <t>644/26-09-2018</t>
  </si>
  <si>
    <t>ΣΙΜΙΤΣΗΣ</t>
  </si>
  <si>
    <t>777/26-09-2018</t>
  </si>
  <si>
    <t>ΣΟΥΛΟΓΛΟΥ</t>
  </si>
  <si>
    <t>ΜΠΕΡΚ</t>
  </si>
  <si>
    <t>1865/01-10-2018</t>
  </si>
  <si>
    <t>ΣΥΡΙΓΟΣ</t>
  </si>
  <si>
    <t>1866/01-10-2018</t>
  </si>
  <si>
    <t>ΣΥΡΙΓΟΥ</t>
  </si>
  <si>
    <t>ΑΝΔΡΙΑΝΑ-ΜΑΡΙΑ</t>
  </si>
  <si>
    <t>1806/01-10-2018</t>
  </si>
  <si>
    <t>ΤΑΜΠΟΥΛΙΔΟΥ</t>
  </si>
  <si>
    <t>ΕΛΕΝΑ</t>
  </si>
  <si>
    <t>2112/01-10-2018</t>
  </si>
  <si>
    <t>491/25-09-2018</t>
  </si>
  <si>
    <t>ΤΣΑΡΟΥΧΗ</t>
  </si>
  <si>
    <t>778/26-09-2018</t>
  </si>
  <si>
    <t>ΤΣΟΡΠΑΤΖΙΔΟΥ</t>
  </si>
  <si>
    <t>ΣΟΦΙΑ</t>
  </si>
  <si>
    <t>893/27-09-2018</t>
  </si>
  <si>
    <t>ΤΣΟΤΣΟΚΟΥ</t>
  </si>
  <si>
    <t>1890/01-10-2018</t>
  </si>
  <si>
    <t>ΦΑΦΟΥΤΑΚΗΣ</t>
  </si>
  <si>
    <t>ΕΜΜΑΝΟΥΗΛ</t>
  </si>
  <si>
    <t>95/19-09-2018</t>
  </si>
  <si>
    <t>1783/01-10-2018</t>
  </si>
  <si>
    <t>ΦΙΛΙΠΠΟΥΣΗΣ</t>
  </si>
  <si>
    <t>ΑΝΤΩΝΗΣ</t>
  </si>
  <si>
    <t>2516/02-10-2018</t>
  </si>
  <si>
    <t>ΦΟΥΝΤΟΥΚΗ</t>
  </si>
  <si>
    <t>2585/08-10-2018</t>
  </si>
  <si>
    <t>1952/01-10-2018</t>
  </si>
  <si>
    <t>ΦΩΚΙΔΗ</t>
  </si>
  <si>
    <t>ΣΤΑΥΡΟΥΛΑ</t>
  </si>
  <si>
    <t>1502/01-10-2018</t>
  </si>
  <si>
    <t>ΧΑΡΙΖΑΝΗ</t>
  </si>
  <si>
    <t>1293/28-09-2018</t>
  </si>
  <si>
    <t>323/24-09-2018</t>
  </si>
  <si>
    <t>1328/28-09-2018</t>
  </si>
  <si>
    <t>ΧΥΤΟΥΔΗΣ</t>
  </si>
  <si>
    <t>Παρατηρήσεις</t>
  </si>
  <si>
    <t>ΑΔΤ</t>
  </si>
  <si>
    <t>**6802</t>
  </si>
  <si>
    <t>**0072</t>
  </si>
  <si>
    <t>**1688</t>
  </si>
  <si>
    <t>**3680</t>
  </si>
  <si>
    <t>**2093</t>
  </si>
  <si>
    <t>**2976</t>
  </si>
  <si>
    <t>**2668</t>
  </si>
  <si>
    <t>**9787</t>
  </si>
  <si>
    <t>**7302</t>
  </si>
  <si>
    <t>**4719</t>
  </si>
  <si>
    <t>**7752</t>
  </si>
  <si>
    <t>**9803</t>
  </si>
  <si>
    <t>**7939</t>
  </si>
  <si>
    <t>**3556</t>
  </si>
  <si>
    <t>**1837</t>
  </si>
  <si>
    <t>**6748</t>
  </si>
  <si>
    <t>**9320</t>
  </si>
  <si>
    <t>**0242</t>
  </si>
  <si>
    <t>**6683</t>
  </si>
  <si>
    <t>**7946</t>
  </si>
  <si>
    <t>**6217</t>
  </si>
  <si>
    <t>**4738</t>
  </si>
  <si>
    <t>**2692</t>
  </si>
  <si>
    <t>**1036</t>
  </si>
  <si>
    <t>**3847</t>
  </si>
  <si>
    <t>ΚΟΝΤΟΖΟΥΔΑΚΗ</t>
  </si>
  <si>
    <t>**5977</t>
  </si>
  <si>
    <t>ΚΟΥΤΣΟΥΡΑΔΗ</t>
  </si>
  <si>
    <t>**9784</t>
  </si>
  <si>
    <t>**9852</t>
  </si>
  <si>
    <t>ΛΑΓΟΜΙΤΖΗΣ</t>
  </si>
  <si>
    <t>**2336</t>
  </si>
  <si>
    <t>**7049</t>
  </si>
  <si>
    <t>**3836</t>
  </si>
  <si>
    <t>**9910</t>
  </si>
  <si>
    <t>**0031</t>
  </si>
  <si>
    <t>**2822</t>
  </si>
  <si>
    <t>**4189</t>
  </si>
  <si>
    <t>**5619</t>
  </si>
  <si>
    <t>**6378</t>
  </si>
  <si>
    <t>**4003</t>
  </si>
  <si>
    <t>**3892</t>
  </si>
  <si>
    <t>**2525</t>
  </si>
  <si>
    <t>**3039</t>
  </si>
  <si>
    <t>**8297</t>
  </si>
  <si>
    <t>**1326</t>
  </si>
  <si>
    <t>**5863</t>
  </si>
  <si>
    <t>**0086</t>
  </si>
  <si>
    <t>**8415</t>
  </si>
  <si>
    <t>**8818</t>
  </si>
  <si>
    <t>**1278</t>
  </si>
  <si>
    <t>**3697</t>
  </si>
  <si>
    <t>**3976</t>
  </si>
  <si>
    <t>**6465</t>
  </si>
  <si>
    <t>**4250</t>
  </si>
  <si>
    <t>**6310</t>
  </si>
  <si>
    <t>**7200</t>
  </si>
  <si>
    <t>**8329</t>
  </si>
  <si>
    <t>**3230</t>
  </si>
  <si>
    <t>**3100</t>
  </si>
  <si>
    <t>**4174</t>
  </si>
  <si>
    <t>**3010</t>
  </si>
  <si>
    <t>**9224</t>
  </si>
  <si>
    <t>**9769</t>
  </si>
  <si>
    <t>**1219</t>
  </si>
  <si>
    <t>**1846</t>
  </si>
  <si>
    <t>**2459</t>
  </si>
  <si>
    <t>**5310</t>
  </si>
  <si>
    <t>**6795</t>
  </si>
  <si>
    <t>**7226</t>
  </si>
  <si>
    <t>**6012</t>
  </si>
  <si>
    <t>**0900</t>
  </si>
  <si>
    <t>**1783</t>
  </si>
  <si>
    <t>**3518</t>
  </si>
  <si>
    <t>**3802</t>
  </si>
  <si>
    <t>**2642</t>
  </si>
  <si>
    <t>ΟΚ</t>
  </si>
  <si>
    <t>**1476</t>
  </si>
  <si>
    <r>
      <t xml:space="preserve">ΤΕ2 - ΦΥΣΙΚΟΘΕΡΑΠΕΥΤΕΣ 
</t>
    </r>
    <r>
      <rPr>
        <b/>
        <u val="single"/>
        <sz val="14"/>
        <color theme="1"/>
        <rFont val="Calibri"/>
        <family val="2"/>
        <scheme val="minor"/>
      </rPr>
      <t xml:space="preserve">ΠΡΟΣΩΡΙΝΟΣ ΠΙΝΑΚΑΣ ΠΡΟΣΛΗΠΤΕΩΝ
</t>
    </r>
    <r>
      <rPr>
        <b/>
        <sz val="14"/>
        <color theme="1"/>
        <rFont val="Calibri"/>
        <family val="2"/>
        <scheme val="minor"/>
      </rPr>
      <t>(1 ΘΕΣΗ ΜΕ ΓΕΝΙΚΗ ΕΜΠΕΙΡΙΑ, 1 ΘΕΣΗ ΧΩΡΙΣ ΓΕΝΙΚΗ ΕΜΠΕΙΡΙΑ)</t>
    </r>
  </si>
  <si>
    <t>Α) 1 ΘΕΣΗ 
ΜΕ ΓΕΝΙΚΗ ΕΜΠΕΙΡΙΑ</t>
  </si>
  <si>
    <t>Β) 1 ΘΕΣΗ 
ΧΩΡΙΣ ΓΕΝΙΚΗ ΕΜΠΕΙΡΙΑ</t>
  </si>
  <si>
    <t>147, 150</t>
  </si>
  <si>
    <t>136, 147, 150</t>
  </si>
  <si>
    <t>ΑΝΕΥ ΑΙΤΗΣΗΣ</t>
  </si>
  <si>
    <t>ΑΙΤΙΟΛΟΓΙΑ ΑΠΟΡΡΙΨΗΣ</t>
  </si>
  <si>
    <r>
      <t xml:space="preserve">ΤΕ2 - ΦΥΣΙΚΟΘΕΡΑΠΕΥΤΕΣ - 
</t>
    </r>
    <r>
      <rPr>
        <b/>
        <u val="single"/>
        <sz val="14"/>
        <color theme="1"/>
        <rFont val="Calibri"/>
        <family val="2"/>
        <scheme val="minor"/>
      </rPr>
      <t>ΠΡΟΣΩΡΙΝΟΣ ΠΙΝΑΚΑΣ ΑΠΟΡΡΙΠΤΕΩΝ</t>
    </r>
  </si>
  <si>
    <r>
      <t xml:space="preserve">ΤΕ2 - ΦΥΣΙΚΟΘΕΡΑΠΕΥΤΕΣ - 
</t>
    </r>
    <r>
      <rPr>
        <b/>
        <u val="single"/>
        <sz val="14"/>
        <color theme="1"/>
        <rFont val="Calibri"/>
        <family val="2"/>
        <scheme val="minor"/>
      </rPr>
      <t>ΠΡΟΣΩΡΙΝΟΣ ΠΙΝΑΚΑΣ ΓΕΝΙΚΗΣ ΚΑΤΑΤΑΞΗΣ (ΜΕ ΓΕΝΙΚΗ ΕΜΠΕΙΡΙΑ)</t>
    </r>
  </si>
  <si>
    <r>
      <t xml:space="preserve">ΤΕ2 - ΦΥΣΙΚΟΘΕΡΑΠΕΥΤΕΣ - 
</t>
    </r>
    <r>
      <rPr>
        <b/>
        <u val="single"/>
        <sz val="14"/>
        <color theme="1"/>
        <rFont val="Calibri"/>
        <family val="2"/>
        <scheme val="minor"/>
      </rPr>
      <t>ΠΡΟΣΩΡΙΝΟΣ ΠΙΝΑΚΑΣ ΓΕΝΙΚΗΣ ΚΑΤΑΤΑΞΗΣ (ΧΩΡΙΣ ΓΕΝΙΚΗ ΕΜΠΕΙΡΙΑ)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</si>
</sst>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Fill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left" wrapText="1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wrapText="1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wrapText="1"/>
      <protection hidden="1"/>
    </xf>
    <xf numFmtId="0" fontId="4" fillId="0" borderId="2" xfId="0" applyFont="1" applyBorder="1" applyAlignment="1" applyProtection="1">
      <alignment horizontal="center" wrapText="1"/>
      <protection hidden="1"/>
    </xf>
    <xf numFmtId="0" fontId="4" fillId="0" borderId="7" xfId="0" applyFont="1" applyBorder="1" applyAlignment="1" applyProtection="1">
      <alignment horizontal="left" wrapText="1"/>
      <protection hidden="1"/>
    </xf>
    <xf numFmtId="0" fontId="4" fillId="0" borderId="2" xfId="0" applyFont="1" applyBorder="1" applyAlignment="1" applyProtection="1">
      <alignment horizontal="left" wrapText="1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wrapText="1"/>
      <protection hidden="1"/>
    </xf>
    <xf numFmtId="0" fontId="4" fillId="0" borderId="2" xfId="0" applyFont="1" applyBorder="1" applyAlignment="1" applyProtection="1">
      <alignment horizontal="center" wrapText="1"/>
      <protection hidden="1"/>
    </xf>
    <xf numFmtId="0" fontId="4" fillId="0" borderId="3" xfId="0" applyFont="1" applyBorder="1" applyAlignment="1" applyProtection="1">
      <alignment horizontal="center" wrapText="1"/>
      <protection hidden="1"/>
    </xf>
    <xf numFmtId="0" fontId="4" fillId="0" borderId="3" xfId="0" applyFont="1" applyBorder="1" applyAlignment="1" applyProtection="1">
      <alignment horizontal="left" wrapText="1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wrapText="1"/>
      <protection hidden="1"/>
    </xf>
    <xf numFmtId="0" fontId="4" fillId="0" borderId="1" xfId="0" applyFont="1" applyBorder="1" applyAlignment="1" applyProtection="1">
      <alignment horizontal="left"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"/>
  <sheetViews>
    <sheetView workbookViewId="0" topLeftCell="A1">
      <selection activeCell="L7" sqref="L7"/>
    </sheetView>
  </sheetViews>
  <sheetFormatPr defaultColWidth="9.140625" defaultRowHeight="15"/>
  <cols>
    <col min="1" max="1" width="9.140625" style="51" customWidth="1"/>
    <col min="2" max="2" width="20.00390625" style="51" customWidth="1"/>
    <col min="3" max="3" width="9.140625" style="51" customWidth="1"/>
    <col min="4" max="4" width="13.28125" style="51" customWidth="1"/>
    <col min="5" max="5" width="11.8515625" style="51" bestFit="1" customWidth="1"/>
    <col min="6" max="6" width="8.28125" style="51" customWidth="1"/>
    <col min="7" max="34" width="9.140625" style="51" customWidth="1"/>
    <col min="35" max="35" width="13.57421875" style="51" customWidth="1"/>
    <col min="36" max="36" width="20.8515625" style="51" customWidth="1"/>
    <col min="37" max="16384" width="9.140625" style="51" customWidth="1"/>
  </cols>
  <sheetData>
    <row r="1" spans="1:36" s="45" customFormat="1" ht="73.5" customHeight="1">
      <c r="A1" s="32" t="s">
        <v>276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44"/>
      <c r="AJ1" s="7"/>
    </row>
    <row r="2" spans="1:36" s="45" customFormat="1" ht="56.25">
      <c r="A2" s="30"/>
      <c r="B2" s="2" t="s">
        <v>277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46"/>
      <c r="AJ2" s="7"/>
    </row>
    <row r="3" spans="1:36" s="28" customFormat="1" ht="15.75">
      <c r="A3" s="34" t="s">
        <v>7</v>
      </c>
      <c r="B3" s="35"/>
      <c r="C3" s="35"/>
      <c r="D3" s="35"/>
      <c r="E3" s="35"/>
      <c r="F3" s="36" t="s">
        <v>0</v>
      </c>
      <c r="G3" s="36"/>
      <c r="H3" s="36"/>
      <c r="I3" s="36"/>
      <c r="J3" s="36"/>
      <c r="K3" s="37"/>
      <c r="L3" s="37"/>
      <c r="M3" s="9"/>
      <c r="N3" s="9"/>
      <c r="O3" s="35" t="s">
        <v>29</v>
      </c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8"/>
      <c r="AJ3" s="11"/>
    </row>
    <row r="4" spans="1:36" s="47" customFormat="1" ht="94.5" customHeight="1">
      <c r="A4" s="12" t="s">
        <v>1</v>
      </c>
      <c r="B4" s="12" t="s">
        <v>30</v>
      </c>
      <c r="C4" s="13" t="s">
        <v>197</v>
      </c>
      <c r="D4" s="13" t="s">
        <v>8</v>
      </c>
      <c r="E4" s="12" t="s">
        <v>9</v>
      </c>
      <c r="F4" s="12" t="s">
        <v>14</v>
      </c>
      <c r="G4" s="14" t="s">
        <v>11</v>
      </c>
      <c r="H4" s="14" t="s">
        <v>4</v>
      </c>
      <c r="I4" s="14" t="s">
        <v>15</v>
      </c>
      <c r="J4" s="14" t="s">
        <v>16</v>
      </c>
      <c r="K4" s="12" t="s">
        <v>18</v>
      </c>
      <c r="L4" s="12" t="s">
        <v>17</v>
      </c>
      <c r="M4" s="15"/>
      <c r="N4" s="16" t="s">
        <v>12</v>
      </c>
      <c r="O4" s="14" t="s">
        <v>19</v>
      </c>
      <c r="P4" s="12" t="s">
        <v>4</v>
      </c>
      <c r="Q4" s="14" t="s">
        <v>20</v>
      </c>
      <c r="R4" s="14" t="s">
        <v>4</v>
      </c>
      <c r="S4" s="12" t="s">
        <v>21</v>
      </c>
      <c r="T4" s="12" t="s">
        <v>4</v>
      </c>
      <c r="U4" s="12" t="s">
        <v>22</v>
      </c>
      <c r="V4" s="12" t="s">
        <v>4</v>
      </c>
      <c r="W4" s="12" t="s">
        <v>23</v>
      </c>
      <c r="X4" s="12" t="s">
        <v>4</v>
      </c>
      <c r="Y4" s="12" t="s">
        <v>24</v>
      </c>
      <c r="Z4" s="12" t="s">
        <v>4</v>
      </c>
      <c r="AA4" s="12" t="s">
        <v>25</v>
      </c>
      <c r="AB4" s="13" t="s">
        <v>4</v>
      </c>
      <c r="AC4" s="12" t="s">
        <v>26</v>
      </c>
      <c r="AD4" s="12" t="s">
        <v>4</v>
      </c>
      <c r="AE4" s="12" t="s">
        <v>27</v>
      </c>
      <c r="AF4" s="12" t="s">
        <v>4</v>
      </c>
      <c r="AG4" s="12" t="s">
        <v>28</v>
      </c>
      <c r="AH4" s="17" t="s">
        <v>4</v>
      </c>
      <c r="AI4" s="10" t="s">
        <v>10</v>
      </c>
      <c r="AJ4" s="18" t="s">
        <v>196</v>
      </c>
    </row>
    <row r="5" spans="1:36" s="48" customFormat="1" ht="15">
      <c r="A5" s="1">
        <v>1</v>
      </c>
      <c r="B5" s="19" t="s">
        <v>175</v>
      </c>
      <c r="C5" s="19" t="s">
        <v>264</v>
      </c>
      <c r="D5" s="20" t="s">
        <v>176</v>
      </c>
      <c r="E5" s="20" t="s">
        <v>78</v>
      </c>
      <c r="F5" s="21" t="s">
        <v>5</v>
      </c>
      <c r="G5" s="21">
        <v>7.17</v>
      </c>
      <c r="H5" s="21">
        <v>788.7</v>
      </c>
      <c r="I5" s="21" t="s">
        <v>5</v>
      </c>
      <c r="J5" s="21" t="s">
        <v>5</v>
      </c>
      <c r="K5" s="1" t="s">
        <v>5</v>
      </c>
      <c r="L5" s="1" t="s">
        <v>5</v>
      </c>
      <c r="M5" s="22" t="s">
        <v>274</v>
      </c>
      <c r="N5" s="22" t="s">
        <v>5</v>
      </c>
      <c r="O5" s="21"/>
      <c r="P5" s="1">
        <v>0</v>
      </c>
      <c r="Q5" s="21"/>
      <c r="R5" s="21">
        <v>0</v>
      </c>
      <c r="S5" s="1"/>
      <c r="T5" s="1">
        <v>0</v>
      </c>
      <c r="U5" s="1"/>
      <c r="V5" s="1">
        <v>0</v>
      </c>
      <c r="W5" s="1"/>
      <c r="X5" s="1">
        <v>0</v>
      </c>
      <c r="Y5" s="1"/>
      <c r="Z5" s="1">
        <v>0</v>
      </c>
      <c r="AA5" s="1" t="s">
        <v>3</v>
      </c>
      <c r="AB5" s="1">
        <v>30</v>
      </c>
      <c r="AC5" s="1"/>
      <c r="AD5" s="1">
        <v>0</v>
      </c>
      <c r="AE5" s="1">
        <v>24</v>
      </c>
      <c r="AF5" s="1">
        <v>408</v>
      </c>
      <c r="AG5" s="1">
        <v>50</v>
      </c>
      <c r="AH5" s="23">
        <v>350</v>
      </c>
      <c r="AI5" s="24">
        <v>1576.7</v>
      </c>
      <c r="AJ5" s="1"/>
    </row>
    <row r="6" spans="1:36" s="45" customFormat="1" ht="103.5" customHeight="1">
      <c r="A6" s="49"/>
      <c r="B6" s="50" t="s">
        <v>278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7"/>
    </row>
    <row r="7" spans="1:36" s="48" customFormat="1" ht="15">
      <c r="A7" s="1">
        <v>1</v>
      </c>
      <c r="B7" s="25" t="s">
        <v>51</v>
      </c>
      <c r="C7" s="25" t="s">
        <v>207</v>
      </c>
      <c r="D7" s="1" t="s">
        <v>52</v>
      </c>
      <c r="E7" s="1" t="s">
        <v>53</v>
      </c>
      <c r="F7" s="21" t="s">
        <v>5</v>
      </c>
      <c r="G7" s="21">
        <v>6.65</v>
      </c>
      <c r="H7" s="21">
        <v>731.5</v>
      </c>
      <c r="I7" s="21" t="s">
        <v>5</v>
      </c>
      <c r="J7" s="21" t="s">
        <v>5</v>
      </c>
      <c r="K7" s="1" t="s">
        <v>5</v>
      </c>
      <c r="L7" s="1" t="s">
        <v>5</v>
      </c>
      <c r="M7" s="22" t="s">
        <v>274</v>
      </c>
      <c r="N7" s="22" t="s">
        <v>5</v>
      </c>
      <c r="O7" s="21"/>
      <c r="P7" s="1">
        <v>0</v>
      </c>
      <c r="Q7" s="21"/>
      <c r="R7" s="21">
        <v>0</v>
      </c>
      <c r="S7" s="1"/>
      <c r="T7" s="1">
        <v>0</v>
      </c>
      <c r="U7" s="1"/>
      <c r="V7" s="1">
        <v>0</v>
      </c>
      <c r="W7" s="1"/>
      <c r="X7" s="1">
        <v>0</v>
      </c>
      <c r="Y7" s="1"/>
      <c r="Z7" s="1">
        <v>0</v>
      </c>
      <c r="AA7" s="1" t="s">
        <v>3</v>
      </c>
      <c r="AB7" s="1">
        <v>30</v>
      </c>
      <c r="AC7" s="1"/>
      <c r="AD7" s="1">
        <v>0</v>
      </c>
      <c r="AE7" s="1">
        <v>24</v>
      </c>
      <c r="AF7" s="1">
        <v>408</v>
      </c>
      <c r="AG7" s="1"/>
      <c r="AH7" s="23">
        <f>AG7*7</f>
        <v>0</v>
      </c>
      <c r="AI7" s="24">
        <f>H7+P7+R7+T7+V7+X7+Z7+AB7+AD7+AF7+AH7</f>
        <v>1169.5</v>
      </c>
      <c r="AJ7" s="1"/>
    </row>
  </sheetData>
  <sheetProtection password="EB34" sheet="1" objects="1" scenarios="1"/>
  <mergeCells count="4">
    <mergeCell ref="A3:E3"/>
    <mergeCell ref="F3:L3"/>
    <mergeCell ref="O3:AH3"/>
    <mergeCell ref="A1:AI1"/>
  </mergeCells>
  <dataValidations count="7">
    <dataValidation type="decimal" allowBlank="1" showInputMessage="1" showErrorMessage="1" sqref="G7 G5">
      <formula1>5</formula1>
      <formula2>10</formula2>
    </dataValidation>
    <dataValidation type="whole" allowBlank="1" showInputMessage="1" showErrorMessage="1" errorTitle="ΠΡΟΣΟΧΗ!" error="ΑΠΟ 1 ΕΩΣ 24 ΜΗΝΕΣ" sqref="AE7 AE5">
      <formula1>1</formula1>
      <formula2>24</formula2>
    </dataValidation>
    <dataValidation type="whole" allowBlank="1" showInputMessage="1" showErrorMessage="1" errorTitle="ΠΡΟΣΟΧΗ!" error="ΑΠΟ 1 ΕΩΣ 84 ΜΗΝΕΣ" sqref="AG7 AG5">
      <formula1>1</formula1>
      <formula2>84</formula2>
    </dataValidation>
    <dataValidation type="list" allowBlank="1" showInputMessage="1" showErrorMessage="1" sqref="AA7 W7 Y7">
      <formula1>$AT$4:$AT$5</formula1>
    </dataValidation>
    <dataValidation type="list" allowBlank="1" showInputMessage="1" showErrorMessage="1" sqref="I7:L7 F7 Q7 U7 S7 N7:O7 AC7">
      <formula1>$AS$4:$AS$5</formula1>
    </dataValidation>
    <dataValidation type="list" allowBlank="1" showInputMessage="1" showErrorMessage="1" sqref="I5:L5 AC5 N5:O5 S5 U5 Q5 F5">
      <formula1>$AS$5:$AS$5</formula1>
    </dataValidation>
    <dataValidation type="list" allowBlank="1" showInputMessage="1" showErrorMessage="1" sqref="AA5 W5 Y5">
      <formula1>$AT$5:$AT$6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57"/>
  <sheetViews>
    <sheetView workbookViewId="0" topLeftCell="A1">
      <pane xSplit="5" ySplit="3" topLeftCell="AD43" activePane="bottomRight" state="frozen"/>
      <selection pane="topRight" activeCell="F1" sqref="F1"/>
      <selection pane="bottomLeft" activeCell="A4" sqref="A4"/>
      <selection pane="bottomRight" activeCell="AI51" sqref="AI51"/>
    </sheetView>
  </sheetViews>
  <sheetFormatPr defaultColWidth="9.140625" defaultRowHeight="15"/>
  <cols>
    <col min="1" max="1" width="4.8515625" style="45" customWidth="1"/>
    <col min="2" max="3" width="16.421875" style="45" customWidth="1"/>
    <col min="4" max="4" width="25.140625" style="45" customWidth="1"/>
    <col min="5" max="5" width="25.28125" style="45" customWidth="1"/>
    <col min="6" max="7" width="9.7109375" style="45" customWidth="1"/>
    <col min="8" max="8" width="7.28125" style="45" customWidth="1"/>
    <col min="9" max="9" width="15.7109375" style="45" customWidth="1"/>
    <col min="10" max="10" width="12.421875" style="45" customWidth="1"/>
    <col min="11" max="11" width="10.57421875" style="45" customWidth="1"/>
    <col min="12" max="12" width="10.8515625" style="45" customWidth="1"/>
    <col min="13" max="13" width="15.00390625" style="45" customWidth="1"/>
    <col min="14" max="14" width="14.00390625" style="45" customWidth="1"/>
    <col min="15" max="15" width="16.28125" style="45" customWidth="1"/>
    <col min="16" max="16" width="7.28125" style="45" customWidth="1"/>
    <col min="17" max="17" width="16.140625" style="45" customWidth="1"/>
    <col min="18" max="18" width="7.28125" style="45" customWidth="1"/>
    <col min="19" max="19" width="13.8515625" style="45" customWidth="1"/>
    <col min="20" max="20" width="7.28125" style="45" customWidth="1"/>
    <col min="21" max="21" width="15.28125" style="45" customWidth="1"/>
    <col min="22" max="22" width="7.28125" style="45" customWidth="1"/>
    <col min="23" max="23" width="11.00390625" style="45" customWidth="1"/>
    <col min="24" max="24" width="7.28125" style="45" customWidth="1"/>
    <col min="25" max="25" width="11.421875" style="45" customWidth="1"/>
    <col min="26" max="26" width="7.28125" style="45" customWidth="1"/>
    <col min="27" max="27" width="11.421875" style="45" customWidth="1"/>
    <col min="28" max="28" width="7.28125" style="45" customWidth="1"/>
    <col min="29" max="29" width="15.7109375" style="45" customWidth="1"/>
    <col min="30" max="30" width="7.28125" style="45" customWidth="1"/>
    <col min="31" max="31" width="17.140625" style="45" customWidth="1"/>
    <col min="32" max="32" width="7.28125" style="45" customWidth="1"/>
    <col min="33" max="33" width="14.28125" style="45" customWidth="1"/>
    <col min="34" max="34" width="7.8515625" style="45" customWidth="1"/>
    <col min="35" max="35" width="9.57421875" style="45" customWidth="1"/>
    <col min="36" max="36" width="27.57421875" style="52" customWidth="1"/>
    <col min="37" max="44" width="9.140625" style="45" customWidth="1"/>
    <col min="45" max="46" width="9.140625" style="45" hidden="1" customWidth="1"/>
    <col min="47" max="16384" width="9.140625" style="45" customWidth="1"/>
  </cols>
  <sheetData>
    <row r="1" spans="1:36" ht="57" customHeight="1">
      <c r="A1" s="32" t="s">
        <v>284</v>
      </c>
      <c r="B1" s="33"/>
      <c r="C1" s="33"/>
      <c r="D1" s="33"/>
      <c r="E1" s="33"/>
      <c r="F1" s="3"/>
      <c r="G1" s="3"/>
      <c r="H1" s="3"/>
      <c r="I1" s="3"/>
      <c r="J1" s="3"/>
      <c r="K1" s="4"/>
      <c r="L1" s="4"/>
      <c r="M1" s="5"/>
      <c r="N1" s="5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6"/>
      <c r="AI1" s="3"/>
      <c r="AJ1" s="7"/>
    </row>
    <row r="2" spans="1:36" s="28" customFormat="1" ht="15.75">
      <c r="A2" s="34" t="s">
        <v>7</v>
      </c>
      <c r="B2" s="35"/>
      <c r="C2" s="35"/>
      <c r="D2" s="35"/>
      <c r="E2" s="35"/>
      <c r="F2" s="36" t="s">
        <v>0</v>
      </c>
      <c r="G2" s="36"/>
      <c r="H2" s="36"/>
      <c r="I2" s="36"/>
      <c r="J2" s="36"/>
      <c r="K2" s="37"/>
      <c r="L2" s="37"/>
      <c r="M2" s="9"/>
      <c r="N2" s="9"/>
      <c r="O2" s="35" t="s">
        <v>29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8"/>
      <c r="AI2" s="39" t="s">
        <v>10</v>
      </c>
      <c r="AJ2" s="11"/>
    </row>
    <row r="3" spans="1:36" s="47" customFormat="1" ht="94.5" customHeight="1">
      <c r="A3" s="12" t="s">
        <v>1</v>
      </c>
      <c r="B3" s="12" t="s">
        <v>30</v>
      </c>
      <c r="C3" s="13" t="s">
        <v>197</v>
      </c>
      <c r="D3" s="13" t="s">
        <v>8</v>
      </c>
      <c r="E3" s="13" t="s">
        <v>9</v>
      </c>
      <c r="F3" s="14" t="s">
        <v>14</v>
      </c>
      <c r="G3" s="14" t="s">
        <v>11</v>
      </c>
      <c r="H3" s="14" t="s">
        <v>4</v>
      </c>
      <c r="I3" s="14" t="s">
        <v>15</v>
      </c>
      <c r="J3" s="14" t="s">
        <v>16</v>
      </c>
      <c r="K3" s="12" t="s">
        <v>18</v>
      </c>
      <c r="L3" s="12" t="s">
        <v>17</v>
      </c>
      <c r="M3" s="15"/>
      <c r="N3" s="16" t="s">
        <v>12</v>
      </c>
      <c r="O3" s="14" t="s">
        <v>19</v>
      </c>
      <c r="P3" s="12" t="s">
        <v>4</v>
      </c>
      <c r="Q3" s="14" t="s">
        <v>20</v>
      </c>
      <c r="R3" s="14" t="s">
        <v>4</v>
      </c>
      <c r="S3" s="12" t="s">
        <v>21</v>
      </c>
      <c r="T3" s="12" t="s">
        <v>4</v>
      </c>
      <c r="U3" s="12" t="s">
        <v>22</v>
      </c>
      <c r="V3" s="12" t="s">
        <v>4</v>
      </c>
      <c r="W3" s="12" t="s">
        <v>23</v>
      </c>
      <c r="X3" s="12" t="s">
        <v>4</v>
      </c>
      <c r="Y3" s="12" t="s">
        <v>24</v>
      </c>
      <c r="Z3" s="12" t="s">
        <v>4</v>
      </c>
      <c r="AA3" s="12" t="s">
        <v>25</v>
      </c>
      <c r="AB3" s="13" t="s">
        <v>4</v>
      </c>
      <c r="AC3" s="12" t="s">
        <v>26</v>
      </c>
      <c r="AD3" s="12" t="s">
        <v>4</v>
      </c>
      <c r="AE3" s="12" t="s">
        <v>27</v>
      </c>
      <c r="AF3" s="12" t="s">
        <v>4</v>
      </c>
      <c r="AG3" s="12" t="s">
        <v>28</v>
      </c>
      <c r="AH3" s="17" t="s">
        <v>4</v>
      </c>
      <c r="AI3" s="40"/>
      <c r="AJ3" s="18" t="s">
        <v>196</v>
      </c>
    </row>
    <row r="4" spans="1:36" s="48" customFormat="1" ht="15">
      <c r="A4" s="1">
        <v>1</v>
      </c>
      <c r="B4" s="19" t="s">
        <v>175</v>
      </c>
      <c r="C4" s="19" t="s">
        <v>264</v>
      </c>
      <c r="D4" s="20" t="s">
        <v>176</v>
      </c>
      <c r="E4" s="20" t="s">
        <v>78</v>
      </c>
      <c r="F4" s="21" t="s">
        <v>5</v>
      </c>
      <c r="G4" s="21">
        <v>7.17</v>
      </c>
      <c r="H4" s="21">
        <f aca="true" t="shared" si="0" ref="H4:H35">G4*110</f>
        <v>788.7</v>
      </c>
      <c r="I4" s="21" t="s">
        <v>5</v>
      </c>
      <c r="J4" s="21" t="s">
        <v>5</v>
      </c>
      <c r="K4" s="1" t="s">
        <v>5</v>
      </c>
      <c r="L4" s="1" t="s">
        <v>5</v>
      </c>
      <c r="M4" s="22" t="str">
        <f aca="true" t="shared" si="1" ref="M4:M35">IF(AND(F4="ΝΑΙ",IF(I4="ΝΑΙ",K4="ΝΑΙ",)*AND(L4="ΝΑΙ",J4="ΝΑΙ")),"ΟΚ","ΑΠΟΡΡΙΠΤΕΤΑΙ")</f>
        <v>ΟΚ</v>
      </c>
      <c r="N4" s="22" t="s">
        <v>5</v>
      </c>
      <c r="O4" s="21"/>
      <c r="P4" s="1">
        <f aca="true" t="shared" si="2" ref="P4:P35">IF(O4="ΝΑΙ",120,0)</f>
        <v>0</v>
      </c>
      <c r="Q4" s="21"/>
      <c r="R4" s="21">
        <f aca="true" t="shared" si="3" ref="R4:R35">IF(Q4="ΝΑΙ",60,0)</f>
        <v>0</v>
      </c>
      <c r="S4" s="1"/>
      <c r="T4" s="1">
        <f aca="true" t="shared" si="4" ref="T4:T35">IF(S4="ΝΑΙ",250,0)</f>
        <v>0</v>
      </c>
      <c r="U4" s="1"/>
      <c r="V4" s="1">
        <f aca="true" t="shared" si="5" ref="V4:V35">IF(U4="ΝΑΙ",120,0)</f>
        <v>0</v>
      </c>
      <c r="W4" s="1"/>
      <c r="X4" s="1">
        <f aca="true" t="shared" si="6" ref="X4:X35">IF(W4="ΑΡΙΣΤΗ",70,IF(W4="ΠΟΛΥ ΚΑΛΗ",50,IF(W4="ΚΑΛΗ",30,)))</f>
        <v>0</v>
      </c>
      <c r="Y4" s="1"/>
      <c r="Z4" s="1">
        <f aca="true" t="shared" si="7" ref="Z4:Z35">IF(Y4="ΑΡΙΣΤΗ",70,IF(Y4="ΠΟΛΥ ΚΑΛΗ",50,IF(Y4="ΚΑΛΗ",30,)))</f>
        <v>0</v>
      </c>
      <c r="AA4" s="1" t="s">
        <v>3</v>
      </c>
      <c r="AB4" s="1">
        <f aca="true" t="shared" si="8" ref="AB4:AB35">IF(AA4="ΑΡΙΣΤΗ",70,IF(AA4="ΠΟΛΥ ΚΑΛΗ",50,IF(AA4="ΚΑΛΗ",30,)))</f>
        <v>30</v>
      </c>
      <c r="AC4" s="1"/>
      <c r="AD4" s="1">
        <f aca="true" t="shared" si="9" ref="AD4:AD35">IF(AC4="ΝΑΙ",150,0)</f>
        <v>0</v>
      </c>
      <c r="AE4" s="1">
        <v>24</v>
      </c>
      <c r="AF4" s="1">
        <f aca="true" t="shared" si="10" ref="AF4:AF35">AE4*17</f>
        <v>408</v>
      </c>
      <c r="AG4" s="1">
        <v>50</v>
      </c>
      <c r="AH4" s="23">
        <f aca="true" t="shared" si="11" ref="AH4:AH35">AG4*7</f>
        <v>350</v>
      </c>
      <c r="AI4" s="24">
        <f aca="true" t="shared" si="12" ref="AI4:AI35">H4+AD4+P4+R4+T4+V4+Z4+AB4+AF4+AH4+X4</f>
        <v>1576.7</v>
      </c>
      <c r="AJ4" s="25" t="s">
        <v>12</v>
      </c>
    </row>
    <row r="5" spans="1:36" s="48" customFormat="1" ht="15">
      <c r="A5" s="1">
        <v>2</v>
      </c>
      <c r="B5" s="19" t="s">
        <v>51</v>
      </c>
      <c r="C5" s="19" t="s">
        <v>207</v>
      </c>
      <c r="D5" s="20" t="s">
        <v>52</v>
      </c>
      <c r="E5" s="20" t="s">
        <v>53</v>
      </c>
      <c r="F5" s="21" t="s">
        <v>5</v>
      </c>
      <c r="G5" s="21">
        <v>6.65</v>
      </c>
      <c r="H5" s="21">
        <f t="shared" si="0"/>
        <v>731.5</v>
      </c>
      <c r="I5" s="21" t="s">
        <v>5</v>
      </c>
      <c r="J5" s="21" t="s">
        <v>5</v>
      </c>
      <c r="K5" s="1" t="s">
        <v>5</v>
      </c>
      <c r="L5" s="1" t="s">
        <v>5</v>
      </c>
      <c r="M5" s="22" t="str">
        <f t="shared" si="1"/>
        <v>ΟΚ</v>
      </c>
      <c r="N5" s="22" t="s">
        <v>5</v>
      </c>
      <c r="O5" s="21"/>
      <c r="P5" s="1">
        <f t="shared" si="2"/>
        <v>0</v>
      </c>
      <c r="Q5" s="21"/>
      <c r="R5" s="21">
        <f t="shared" si="3"/>
        <v>0</v>
      </c>
      <c r="S5" s="1"/>
      <c r="T5" s="1">
        <f t="shared" si="4"/>
        <v>0</v>
      </c>
      <c r="U5" s="1"/>
      <c r="V5" s="1">
        <f t="shared" si="5"/>
        <v>0</v>
      </c>
      <c r="W5" s="1"/>
      <c r="X5" s="1">
        <f t="shared" si="6"/>
        <v>0</v>
      </c>
      <c r="Y5" s="1"/>
      <c r="Z5" s="1">
        <f t="shared" si="7"/>
        <v>0</v>
      </c>
      <c r="AA5" s="1" t="s">
        <v>3</v>
      </c>
      <c r="AB5" s="1">
        <f t="shared" si="8"/>
        <v>30</v>
      </c>
      <c r="AC5" s="1"/>
      <c r="AD5" s="1">
        <f t="shared" si="9"/>
        <v>0</v>
      </c>
      <c r="AE5" s="1">
        <v>24</v>
      </c>
      <c r="AF5" s="1">
        <f t="shared" si="10"/>
        <v>408</v>
      </c>
      <c r="AG5" s="1">
        <v>55</v>
      </c>
      <c r="AH5" s="23">
        <f t="shared" si="11"/>
        <v>385</v>
      </c>
      <c r="AI5" s="24">
        <f t="shared" si="12"/>
        <v>1554.5</v>
      </c>
      <c r="AJ5" s="25" t="s">
        <v>12</v>
      </c>
    </row>
    <row r="6" spans="1:36" ht="15">
      <c r="A6" s="4">
        <v>3</v>
      </c>
      <c r="B6" s="12" t="s">
        <v>54</v>
      </c>
      <c r="C6" s="12" t="s">
        <v>209</v>
      </c>
      <c r="D6" s="26" t="s">
        <v>55</v>
      </c>
      <c r="E6" s="26" t="s">
        <v>56</v>
      </c>
      <c r="F6" s="3" t="s">
        <v>5</v>
      </c>
      <c r="G6" s="3">
        <v>6.93</v>
      </c>
      <c r="H6" s="3">
        <f t="shared" si="0"/>
        <v>762.3</v>
      </c>
      <c r="I6" s="3" t="s">
        <v>5</v>
      </c>
      <c r="J6" s="3" t="s">
        <v>5</v>
      </c>
      <c r="K6" s="4" t="s">
        <v>5</v>
      </c>
      <c r="L6" s="4" t="s">
        <v>5</v>
      </c>
      <c r="M6" s="5" t="str">
        <f t="shared" si="1"/>
        <v>ΟΚ</v>
      </c>
      <c r="N6" s="5" t="s">
        <v>5</v>
      </c>
      <c r="O6" s="3" t="s">
        <v>5</v>
      </c>
      <c r="P6" s="4">
        <f t="shared" si="2"/>
        <v>120</v>
      </c>
      <c r="Q6" s="3"/>
      <c r="R6" s="3">
        <f t="shared" si="3"/>
        <v>0</v>
      </c>
      <c r="S6" s="4"/>
      <c r="T6" s="4">
        <f t="shared" si="4"/>
        <v>0</v>
      </c>
      <c r="U6" s="4"/>
      <c r="V6" s="4">
        <f t="shared" si="5"/>
        <v>0</v>
      </c>
      <c r="W6" s="4" t="s">
        <v>3</v>
      </c>
      <c r="X6" s="4">
        <f t="shared" si="6"/>
        <v>30</v>
      </c>
      <c r="Y6" s="4"/>
      <c r="Z6" s="4">
        <f t="shared" si="7"/>
        <v>0</v>
      </c>
      <c r="AA6" s="4" t="s">
        <v>2</v>
      </c>
      <c r="AB6" s="4">
        <f t="shared" si="8"/>
        <v>70</v>
      </c>
      <c r="AC6" s="4"/>
      <c r="AD6" s="4">
        <f t="shared" si="9"/>
        <v>0</v>
      </c>
      <c r="AE6" s="4"/>
      <c r="AF6" s="4">
        <f t="shared" si="10"/>
        <v>0</v>
      </c>
      <c r="AG6" s="4">
        <v>45</v>
      </c>
      <c r="AH6" s="6">
        <f t="shared" si="11"/>
        <v>315</v>
      </c>
      <c r="AI6" s="27">
        <f t="shared" si="12"/>
        <v>1297.3</v>
      </c>
      <c r="AJ6" s="7" t="s">
        <v>12</v>
      </c>
    </row>
    <row r="7" spans="1:36" ht="15">
      <c r="A7" s="1">
        <v>4</v>
      </c>
      <c r="B7" s="12" t="s">
        <v>103</v>
      </c>
      <c r="C7" s="12" t="s">
        <v>233</v>
      </c>
      <c r="D7" s="26" t="s">
        <v>104</v>
      </c>
      <c r="E7" s="26" t="s">
        <v>78</v>
      </c>
      <c r="F7" s="3" t="s">
        <v>5</v>
      </c>
      <c r="G7" s="3">
        <v>7.09</v>
      </c>
      <c r="H7" s="3">
        <f t="shared" si="0"/>
        <v>779.9</v>
      </c>
      <c r="I7" s="3" t="s">
        <v>5</v>
      </c>
      <c r="J7" s="3" t="s">
        <v>5</v>
      </c>
      <c r="K7" s="4" t="s">
        <v>5</v>
      </c>
      <c r="L7" s="4" t="s">
        <v>5</v>
      </c>
      <c r="M7" s="5" t="str">
        <f t="shared" si="1"/>
        <v>ΟΚ</v>
      </c>
      <c r="N7" s="5" t="s">
        <v>5</v>
      </c>
      <c r="O7" s="3"/>
      <c r="P7" s="4">
        <f t="shared" si="2"/>
        <v>0</v>
      </c>
      <c r="Q7" s="3" t="s">
        <v>5</v>
      </c>
      <c r="R7" s="3">
        <f t="shared" si="3"/>
        <v>60</v>
      </c>
      <c r="S7" s="4"/>
      <c r="T7" s="4">
        <f t="shared" si="4"/>
        <v>0</v>
      </c>
      <c r="U7" s="4"/>
      <c r="V7" s="4">
        <f t="shared" si="5"/>
        <v>0</v>
      </c>
      <c r="W7" s="4" t="s">
        <v>3</v>
      </c>
      <c r="X7" s="4">
        <f t="shared" si="6"/>
        <v>30</v>
      </c>
      <c r="Y7" s="4"/>
      <c r="Z7" s="4">
        <f t="shared" si="7"/>
        <v>0</v>
      </c>
      <c r="AA7" s="4" t="s">
        <v>3</v>
      </c>
      <c r="AB7" s="4">
        <f t="shared" si="8"/>
        <v>30</v>
      </c>
      <c r="AC7" s="4"/>
      <c r="AD7" s="4">
        <f t="shared" si="9"/>
        <v>0</v>
      </c>
      <c r="AE7" s="4"/>
      <c r="AF7" s="4">
        <f t="shared" si="10"/>
        <v>0</v>
      </c>
      <c r="AG7" s="4">
        <v>5</v>
      </c>
      <c r="AH7" s="6">
        <f t="shared" si="11"/>
        <v>35</v>
      </c>
      <c r="AI7" s="27">
        <f t="shared" si="12"/>
        <v>934.9</v>
      </c>
      <c r="AJ7" s="7" t="s">
        <v>12</v>
      </c>
    </row>
    <row r="8" spans="1:46" ht="15">
      <c r="A8" s="1">
        <v>5</v>
      </c>
      <c r="B8" s="12" t="s">
        <v>100</v>
      </c>
      <c r="C8" s="12" t="s">
        <v>231</v>
      </c>
      <c r="D8" s="26" t="s">
        <v>101</v>
      </c>
      <c r="E8" s="26" t="s">
        <v>102</v>
      </c>
      <c r="F8" s="3" t="s">
        <v>5</v>
      </c>
      <c r="G8" s="3">
        <v>8</v>
      </c>
      <c r="H8" s="3">
        <f t="shared" si="0"/>
        <v>880</v>
      </c>
      <c r="I8" s="3" t="s">
        <v>5</v>
      </c>
      <c r="J8" s="3" t="s">
        <v>5</v>
      </c>
      <c r="K8" s="4" t="s">
        <v>5</v>
      </c>
      <c r="L8" s="4" t="s">
        <v>5</v>
      </c>
      <c r="M8" s="5" t="str">
        <f t="shared" si="1"/>
        <v>ΟΚ</v>
      </c>
      <c r="N8" s="5"/>
      <c r="O8" s="3"/>
      <c r="P8" s="4">
        <f t="shared" si="2"/>
        <v>0</v>
      </c>
      <c r="Q8" s="3"/>
      <c r="R8" s="3">
        <f t="shared" si="3"/>
        <v>0</v>
      </c>
      <c r="S8" s="4"/>
      <c r="T8" s="4">
        <f t="shared" si="4"/>
        <v>0</v>
      </c>
      <c r="U8" s="4"/>
      <c r="V8" s="4">
        <f t="shared" si="5"/>
        <v>0</v>
      </c>
      <c r="W8" s="4"/>
      <c r="X8" s="4">
        <f t="shared" si="6"/>
        <v>0</v>
      </c>
      <c r="Y8" s="4"/>
      <c r="Z8" s="4">
        <f t="shared" si="7"/>
        <v>0</v>
      </c>
      <c r="AA8" s="4" t="s">
        <v>6</v>
      </c>
      <c r="AB8" s="4">
        <f t="shared" si="8"/>
        <v>50</v>
      </c>
      <c r="AC8" s="4"/>
      <c r="AD8" s="4">
        <f t="shared" si="9"/>
        <v>0</v>
      </c>
      <c r="AE8" s="4">
        <v>24</v>
      </c>
      <c r="AF8" s="4">
        <f t="shared" si="10"/>
        <v>408</v>
      </c>
      <c r="AG8" s="4">
        <v>84</v>
      </c>
      <c r="AH8" s="6">
        <f t="shared" si="11"/>
        <v>588</v>
      </c>
      <c r="AI8" s="27">
        <f t="shared" si="12"/>
        <v>1926</v>
      </c>
      <c r="AJ8" s="7"/>
      <c r="AS8" s="45" t="s">
        <v>5</v>
      </c>
      <c r="AT8" s="45" t="s">
        <v>2</v>
      </c>
    </row>
    <row r="9" spans="1:46" ht="15">
      <c r="A9" s="4">
        <v>6</v>
      </c>
      <c r="B9" s="12" t="s">
        <v>181</v>
      </c>
      <c r="C9" s="12" t="s">
        <v>267</v>
      </c>
      <c r="D9" s="26" t="s">
        <v>182</v>
      </c>
      <c r="E9" s="26" t="s">
        <v>183</v>
      </c>
      <c r="F9" s="3" t="s">
        <v>5</v>
      </c>
      <c r="G9" s="3">
        <v>8.34</v>
      </c>
      <c r="H9" s="3">
        <f t="shared" si="0"/>
        <v>917.4</v>
      </c>
      <c r="I9" s="3" t="s">
        <v>5</v>
      </c>
      <c r="J9" s="3" t="s">
        <v>5</v>
      </c>
      <c r="K9" s="4" t="s">
        <v>5</v>
      </c>
      <c r="L9" s="4" t="s">
        <v>5</v>
      </c>
      <c r="M9" s="5" t="str">
        <f t="shared" si="1"/>
        <v>ΟΚ</v>
      </c>
      <c r="N9" s="5"/>
      <c r="O9" s="3"/>
      <c r="P9" s="4">
        <f t="shared" si="2"/>
        <v>0</v>
      </c>
      <c r="Q9" s="3"/>
      <c r="R9" s="3">
        <f t="shared" si="3"/>
        <v>0</v>
      </c>
      <c r="S9" s="4"/>
      <c r="T9" s="4">
        <f t="shared" si="4"/>
        <v>0</v>
      </c>
      <c r="U9" s="4"/>
      <c r="V9" s="4">
        <f t="shared" si="5"/>
        <v>0</v>
      </c>
      <c r="W9" s="4" t="s">
        <v>6</v>
      </c>
      <c r="X9" s="4">
        <f t="shared" si="6"/>
        <v>50</v>
      </c>
      <c r="Y9" s="4" t="s">
        <v>6</v>
      </c>
      <c r="Z9" s="4">
        <f t="shared" si="7"/>
        <v>50</v>
      </c>
      <c r="AA9" s="4" t="s">
        <v>2</v>
      </c>
      <c r="AB9" s="4">
        <f t="shared" si="8"/>
        <v>70</v>
      </c>
      <c r="AC9" s="4"/>
      <c r="AD9" s="4">
        <f t="shared" si="9"/>
        <v>0</v>
      </c>
      <c r="AE9" s="4">
        <v>24</v>
      </c>
      <c r="AF9" s="4">
        <f t="shared" si="10"/>
        <v>408</v>
      </c>
      <c r="AG9" s="4">
        <v>57</v>
      </c>
      <c r="AH9" s="6">
        <f t="shared" si="11"/>
        <v>399</v>
      </c>
      <c r="AI9" s="27">
        <f t="shared" si="12"/>
        <v>1894.4</v>
      </c>
      <c r="AJ9" s="7"/>
      <c r="AS9" s="45" t="s">
        <v>13</v>
      </c>
      <c r="AT9" s="45" t="s">
        <v>6</v>
      </c>
    </row>
    <row r="10" spans="1:46" ht="15">
      <c r="A10" s="1">
        <v>7</v>
      </c>
      <c r="B10" s="12" t="s">
        <v>184</v>
      </c>
      <c r="C10" s="12" t="s">
        <v>268</v>
      </c>
      <c r="D10" s="26" t="s">
        <v>185</v>
      </c>
      <c r="E10" s="26" t="s">
        <v>67</v>
      </c>
      <c r="F10" s="3" t="s">
        <v>5</v>
      </c>
      <c r="G10" s="3">
        <v>6.6</v>
      </c>
      <c r="H10" s="3">
        <f t="shared" si="0"/>
        <v>726</v>
      </c>
      <c r="I10" s="3" t="s">
        <v>5</v>
      </c>
      <c r="J10" s="3" t="s">
        <v>5</v>
      </c>
      <c r="K10" s="4" t="s">
        <v>5</v>
      </c>
      <c r="L10" s="4" t="s">
        <v>5</v>
      </c>
      <c r="M10" s="5" t="str">
        <f t="shared" si="1"/>
        <v>ΟΚ</v>
      </c>
      <c r="N10" s="5"/>
      <c r="O10" s="3"/>
      <c r="P10" s="4">
        <f t="shared" si="2"/>
        <v>0</v>
      </c>
      <c r="Q10" s="3" t="s">
        <v>5</v>
      </c>
      <c r="R10" s="3">
        <f t="shared" si="3"/>
        <v>60</v>
      </c>
      <c r="S10" s="4"/>
      <c r="T10" s="4">
        <f t="shared" si="4"/>
        <v>0</v>
      </c>
      <c r="U10" s="4"/>
      <c r="V10" s="4">
        <f t="shared" si="5"/>
        <v>0</v>
      </c>
      <c r="W10" s="4" t="s">
        <v>2</v>
      </c>
      <c r="X10" s="4">
        <f t="shared" si="6"/>
        <v>70</v>
      </c>
      <c r="Y10" s="4"/>
      <c r="Z10" s="4">
        <f t="shared" si="7"/>
        <v>0</v>
      </c>
      <c r="AA10" s="4" t="s">
        <v>2</v>
      </c>
      <c r="AB10" s="4">
        <f t="shared" si="8"/>
        <v>70</v>
      </c>
      <c r="AC10" s="4"/>
      <c r="AD10" s="4">
        <f t="shared" si="9"/>
        <v>0</v>
      </c>
      <c r="AE10" s="4">
        <v>24</v>
      </c>
      <c r="AF10" s="4">
        <f t="shared" si="10"/>
        <v>408</v>
      </c>
      <c r="AG10" s="4">
        <v>51</v>
      </c>
      <c r="AH10" s="6">
        <f t="shared" si="11"/>
        <v>357</v>
      </c>
      <c r="AI10" s="27">
        <f t="shared" si="12"/>
        <v>1691</v>
      </c>
      <c r="AJ10" s="7"/>
      <c r="AT10" s="45" t="s">
        <v>3</v>
      </c>
    </row>
    <row r="11" spans="1:36" ht="15">
      <c r="A11" s="1">
        <v>8</v>
      </c>
      <c r="B11" s="12" t="s">
        <v>121</v>
      </c>
      <c r="C11" s="12" t="s">
        <v>241</v>
      </c>
      <c r="D11" s="26" t="s">
        <v>122</v>
      </c>
      <c r="E11" s="26" t="s">
        <v>123</v>
      </c>
      <c r="F11" s="3" t="s">
        <v>5</v>
      </c>
      <c r="G11" s="3">
        <v>8.42</v>
      </c>
      <c r="H11" s="3">
        <f t="shared" si="0"/>
        <v>926.2</v>
      </c>
      <c r="I11" s="3" t="s">
        <v>5</v>
      </c>
      <c r="J11" s="3" t="s">
        <v>5</v>
      </c>
      <c r="K11" s="4" t="s">
        <v>5</v>
      </c>
      <c r="L11" s="4" t="s">
        <v>5</v>
      </c>
      <c r="M11" s="5" t="str">
        <f t="shared" si="1"/>
        <v>ΟΚ</v>
      </c>
      <c r="N11" s="5"/>
      <c r="O11" s="3"/>
      <c r="P11" s="4">
        <f t="shared" si="2"/>
        <v>0</v>
      </c>
      <c r="Q11" s="3"/>
      <c r="R11" s="3">
        <f t="shared" si="3"/>
        <v>0</v>
      </c>
      <c r="S11" s="4"/>
      <c r="T11" s="4">
        <f t="shared" si="4"/>
        <v>0</v>
      </c>
      <c r="U11" s="4"/>
      <c r="V11" s="4">
        <f t="shared" si="5"/>
        <v>0</v>
      </c>
      <c r="W11" s="4" t="s">
        <v>6</v>
      </c>
      <c r="X11" s="4">
        <f t="shared" si="6"/>
        <v>50</v>
      </c>
      <c r="Y11" s="4"/>
      <c r="Z11" s="4">
        <f t="shared" si="7"/>
        <v>0</v>
      </c>
      <c r="AA11" s="4" t="s">
        <v>6</v>
      </c>
      <c r="AB11" s="4">
        <f t="shared" si="8"/>
        <v>50</v>
      </c>
      <c r="AC11" s="4"/>
      <c r="AD11" s="4">
        <f t="shared" si="9"/>
        <v>0</v>
      </c>
      <c r="AE11" s="4"/>
      <c r="AF11" s="4">
        <f t="shared" si="10"/>
        <v>0</v>
      </c>
      <c r="AG11" s="4">
        <v>84</v>
      </c>
      <c r="AH11" s="6">
        <f t="shared" si="11"/>
        <v>588</v>
      </c>
      <c r="AI11" s="27">
        <f t="shared" si="12"/>
        <v>1614.2</v>
      </c>
      <c r="AJ11" s="7"/>
    </row>
    <row r="12" spans="1:36" ht="15">
      <c r="A12" s="4">
        <v>9</v>
      </c>
      <c r="B12" s="12" t="s">
        <v>156</v>
      </c>
      <c r="C12" s="12" t="s">
        <v>256</v>
      </c>
      <c r="D12" s="26" t="s">
        <v>157</v>
      </c>
      <c r="E12" s="26" t="s">
        <v>50</v>
      </c>
      <c r="F12" s="3" t="s">
        <v>5</v>
      </c>
      <c r="G12" s="3">
        <v>7.86</v>
      </c>
      <c r="H12" s="3">
        <f t="shared" si="0"/>
        <v>864.6</v>
      </c>
      <c r="I12" s="3" t="s">
        <v>5</v>
      </c>
      <c r="J12" s="3" t="s">
        <v>5</v>
      </c>
      <c r="K12" s="4" t="s">
        <v>5</v>
      </c>
      <c r="L12" s="4" t="s">
        <v>5</v>
      </c>
      <c r="M12" s="5" t="str">
        <f t="shared" si="1"/>
        <v>ΟΚ</v>
      </c>
      <c r="N12" s="5"/>
      <c r="O12" s="3" t="s">
        <v>5</v>
      </c>
      <c r="P12" s="4">
        <f t="shared" si="2"/>
        <v>120</v>
      </c>
      <c r="Q12" s="3"/>
      <c r="R12" s="3">
        <f t="shared" si="3"/>
        <v>0</v>
      </c>
      <c r="S12" s="4"/>
      <c r="T12" s="4">
        <f t="shared" si="4"/>
        <v>0</v>
      </c>
      <c r="U12" s="4"/>
      <c r="V12" s="4">
        <f t="shared" si="5"/>
        <v>0</v>
      </c>
      <c r="W12" s="4"/>
      <c r="X12" s="4">
        <f t="shared" si="6"/>
        <v>0</v>
      </c>
      <c r="Y12" s="4"/>
      <c r="Z12" s="4">
        <f t="shared" si="7"/>
        <v>0</v>
      </c>
      <c r="AA12" s="4" t="s">
        <v>3</v>
      </c>
      <c r="AB12" s="4">
        <f t="shared" si="8"/>
        <v>30</v>
      </c>
      <c r="AC12" s="4"/>
      <c r="AD12" s="4">
        <f t="shared" si="9"/>
        <v>0</v>
      </c>
      <c r="AE12" s="4"/>
      <c r="AF12" s="4">
        <f t="shared" si="10"/>
        <v>0</v>
      </c>
      <c r="AG12" s="4">
        <v>79</v>
      </c>
      <c r="AH12" s="6">
        <f t="shared" si="11"/>
        <v>553</v>
      </c>
      <c r="AI12" s="27">
        <f t="shared" si="12"/>
        <v>1567.6</v>
      </c>
      <c r="AJ12" s="7"/>
    </row>
    <row r="13" spans="1:36" ht="15">
      <c r="A13" s="1">
        <v>10</v>
      </c>
      <c r="B13" s="12" t="s">
        <v>152</v>
      </c>
      <c r="C13" s="12" t="s">
        <v>254</v>
      </c>
      <c r="D13" s="26" t="s">
        <v>153</v>
      </c>
      <c r="E13" s="26" t="s">
        <v>154</v>
      </c>
      <c r="F13" s="3" t="s">
        <v>5</v>
      </c>
      <c r="G13" s="3">
        <v>7</v>
      </c>
      <c r="H13" s="3">
        <f t="shared" si="0"/>
        <v>770</v>
      </c>
      <c r="I13" s="3" t="s">
        <v>5</v>
      </c>
      <c r="J13" s="3" t="s">
        <v>5</v>
      </c>
      <c r="K13" s="4" t="s">
        <v>5</v>
      </c>
      <c r="L13" s="4" t="s">
        <v>5</v>
      </c>
      <c r="M13" s="5" t="str">
        <f t="shared" si="1"/>
        <v>ΟΚ</v>
      </c>
      <c r="N13" s="5"/>
      <c r="O13" s="3"/>
      <c r="P13" s="4">
        <f t="shared" si="2"/>
        <v>0</v>
      </c>
      <c r="Q13" s="3" t="s">
        <v>5</v>
      </c>
      <c r="R13" s="3">
        <f t="shared" si="3"/>
        <v>60</v>
      </c>
      <c r="S13" s="4"/>
      <c r="T13" s="4">
        <f t="shared" si="4"/>
        <v>0</v>
      </c>
      <c r="U13" s="4"/>
      <c r="V13" s="4">
        <f t="shared" si="5"/>
        <v>0</v>
      </c>
      <c r="W13" s="4" t="s">
        <v>3</v>
      </c>
      <c r="X13" s="4">
        <f t="shared" si="6"/>
        <v>30</v>
      </c>
      <c r="Y13" s="4"/>
      <c r="Z13" s="4">
        <f t="shared" si="7"/>
        <v>0</v>
      </c>
      <c r="AA13" s="4" t="s">
        <v>3</v>
      </c>
      <c r="AB13" s="4">
        <f t="shared" si="8"/>
        <v>30</v>
      </c>
      <c r="AC13" s="4"/>
      <c r="AD13" s="4">
        <f t="shared" si="9"/>
        <v>0</v>
      </c>
      <c r="AE13" s="4"/>
      <c r="AF13" s="4">
        <f t="shared" si="10"/>
        <v>0</v>
      </c>
      <c r="AG13" s="4">
        <v>84</v>
      </c>
      <c r="AH13" s="6">
        <f t="shared" si="11"/>
        <v>588</v>
      </c>
      <c r="AI13" s="27">
        <f t="shared" si="12"/>
        <v>1478</v>
      </c>
      <c r="AJ13" s="7"/>
    </row>
    <row r="14" spans="1:36" ht="15">
      <c r="A14" s="1">
        <v>11</v>
      </c>
      <c r="B14" s="12" t="s">
        <v>96</v>
      </c>
      <c r="C14" s="12" t="s">
        <v>230</v>
      </c>
      <c r="D14" s="26" t="s">
        <v>97</v>
      </c>
      <c r="E14" s="26" t="s">
        <v>98</v>
      </c>
      <c r="F14" s="3" t="s">
        <v>5</v>
      </c>
      <c r="G14" s="3">
        <v>7.13</v>
      </c>
      <c r="H14" s="3">
        <f t="shared" si="0"/>
        <v>784.3</v>
      </c>
      <c r="I14" s="3" t="s">
        <v>5</v>
      </c>
      <c r="J14" s="3" t="s">
        <v>5</v>
      </c>
      <c r="K14" s="4" t="s">
        <v>5</v>
      </c>
      <c r="L14" s="4" t="s">
        <v>5</v>
      </c>
      <c r="M14" s="5" t="str">
        <f t="shared" si="1"/>
        <v>ΟΚ</v>
      </c>
      <c r="N14" s="5"/>
      <c r="O14" s="3"/>
      <c r="P14" s="4">
        <f t="shared" si="2"/>
        <v>0</v>
      </c>
      <c r="Q14" s="3"/>
      <c r="R14" s="3">
        <f t="shared" si="3"/>
        <v>0</v>
      </c>
      <c r="S14" s="4"/>
      <c r="T14" s="4">
        <f t="shared" si="4"/>
        <v>0</v>
      </c>
      <c r="U14" s="4"/>
      <c r="V14" s="4">
        <f t="shared" si="5"/>
        <v>0</v>
      </c>
      <c r="W14" s="4"/>
      <c r="X14" s="4">
        <f t="shared" si="6"/>
        <v>0</v>
      </c>
      <c r="Y14" s="4"/>
      <c r="Z14" s="4">
        <f t="shared" si="7"/>
        <v>0</v>
      </c>
      <c r="AA14" s="4" t="s">
        <v>2</v>
      </c>
      <c r="AB14" s="4">
        <f t="shared" si="8"/>
        <v>70</v>
      </c>
      <c r="AC14" s="4"/>
      <c r="AD14" s="4">
        <f t="shared" si="9"/>
        <v>0</v>
      </c>
      <c r="AE14" s="4"/>
      <c r="AF14" s="4">
        <f t="shared" si="10"/>
        <v>0</v>
      </c>
      <c r="AG14" s="4">
        <v>84</v>
      </c>
      <c r="AH14" s="6">
        <f t="shared" si="11"/>
        <v>588</v>
      </c>
      <c r="AI14" s="27">
        <f t="shared" si="12"/>
        <v>1442.3</v>
      </c>
      <c r="AJ14" s="7"/>
    </row>
    <row r="15" spans="1:36" ht="15">
      <c r="A15" s="4">
        <v>12</v>
      </c>
      <c r="B15" s="12" t="s">
        <v>143</v>
      </c>
      <c r="C15" s="12" t="s">
        <v>250</v>
      </c>
      <c r="D15" s="26" t="s">
        <v>144</v>
      </c>
      <c r="E15" s="26" t="s">
        <v>145</v>
      </c>
      <c r="F15" s="3" t="s">
        <v>5</v>
      </c>
      <c r="G15" s="3">
        <v>6.75</v>
      </c>
      <c r="H15" s="3">
        <f t="shared" si="0"/>
        <v>742.5</v>
      </c>
      <c r="I15" s="3" t="s">
        <v>5</v>
      </c>
      <c r="J15" s="3" t="s">
        <v>5</v>
      </c>
      <c r="K15" s="4" t="s">
        <v>5</v>
      </c>
      <c r="L15" s="4" t="s">
        <v>5</v>
      </c>
      <c r="M15" s="5" t="str">
        <f t="shared" si="1"/>
        <v>ΟΚ</v>
      </c>
      <c r="N15" s="5"/>
      <c r="O15" s="3"/>
      <c r="P15" s="4">
        <f t="shared" si="2"/>
        <v>0</v>
      </c>
      <c r="Q15" s="3"/>
      <c r="R15" s="3">
        <f t="shared" si="3"/>
        <v>0</v>
      </c>
      <c r="S15" s="4"/>
      <c r="T15" s="4">
        <f t="shared" si="4"/>
        <v>0</v>
      </c>
      <c r="U15" s="4"/>
      <c r="V15" s="4">
        <f t="shared" si="5"/>
        <v>0</v>
      </c>
      <c r="W15" s="4" t="s">
        <v>3</v>
      </c>
      <c r="X15" s="4">
        <f t="shared" si="6"/>
        <v>30</v>
      </c>
      <c r="Y15" s="4"/>
      <c r="Z15" s="4">
        <f t="shared" si="7"/>
        <v>0</v>
      </c>
      <c r="AA15" s="4" t="s">
        <v>3</v>
      </c>
      <c r="AB15" s="4">
        <f t="shared" si="8"/>
        <v>30</v>
      </c>
      <c r="AC15" s="4"/>
      <c r="AD15" s="4">
        <f t="shared" si="9"/>
        <v>0</v>
      </c>
      <c r="AE15" s="4"/>
      <c r="AF15" s="4">
        <f t="shared" si="10"/>
        <v>0</v>
      </c>
      <c r="AG15" s="4">
        <v>84</v>
      </c>
      <c r="AH15" s="6">
        <f t="shared" si="11"/>
        <v>588</v>
      </c>
      <c r="AI15" s="27">
        <f t="shared" si="12"/>
        <v>1390.5</v>
      </c>
      <c r="AJ15" s="7"/>
    </row>
    <row r="16" spans="1:36" ht="15">
      <c r="A16" s="1">
        <v>13</v>
      </c>
      <c r="B16" s="12" t="s">
        <v>70</v>
      </c>
      <c r="C16" s="12" t="s">
        <v>214</v>
      </c>
      <c r="D16" s="26" t="s">
        <v>71</v>
      </c>
      <c r="E16" s="26" t="s">
        <v>72</v>
      </c>
      <c r="F16" s="3" t="s">
        <v>5</v>
      </c>
      <c r="G16" s="3">
        <v>6.13</v>
      </c>
      <c r="H16" s="3">
        <f t="shared" si="0"/>
        <v>674.3</v>
      </c>
      <c r="I16" s="3" t="s">
        <v>5</v>
      </c>
      <c r="J16" s="3" t="s">
        <v>5</v>
      </c>
      <c r="K16" s="4" t="s">
        <v>5</v>
      </c>
      <c r="L16" s="4" t="s">
        <v>5</v>
      </c>
      <c r="M16" s="5" t="str">
        <f t="shared" si="1"/>
        <v>ΟΚ</v>
      </c>
      <c r="N16" s="5"/>
      <c r="O16" s="3"/>
      <c r="P16" s="4">
        <f t="shared" si="2"/>
        <v>0</v>
      </c>
      <c r="Q16" s="3"/>
      <c r="R16" s="3">
        <f t="shared" si="3"/>
        <v>0</v>
      </c>
      <c r="S16" s="4"/>
      <c r="T16" s="4">
        <f t="shared" si="4"/>
        <v>0</v>
      </c>
      <c r="U16" s="4"/>
      <c r="V16" s="4">
        <f t="shared" si="5"/>
        <v>0</v>
      </c>
      <c r="W16" s="4" t="s">
        <v>2</v>
      </c>
      <c r="X16" s="4">
        <f t="shared" si="6"/>
        <v>70</v>
      </c>
      <c r="Y16" s="4"/>
      <c r="Z16" s="4">
        <f t="shared" si="7"/>
        <v>0</v>
      </c>
      <c r="AA16" s="4" t="s">
        <v>3</v>
      </c>
      <c r="AB16" s="4">
        <f t="shared" si="8"/>
        <v>30</v>
      </c>
      <c r="AC16" s="4"/>
      <c r="AD16" s="4">
        <f t="shared" si="9"/>
        <v>0</v>
      </c>
      <c r="AE16" s="4"/>
      <c r="AF16" s="4">
        <f t="shared" si="10"/>
        <v>0</v>
      </c>
      <c r="AG16" s="4">
        <v>84</v>
      </c>
      <c r="AH16" s="6">
        <f t="shared" si="11"/>
        <v>588</v>
      </c>
      <c r="AI16" s="27">
        <f t="shared" si="12"/>
        <v>1362.3</v>
      </c>
      <c r="AJ16" s="7"/>
    </row>
    <row r="17" spans="1:36" ht="15">
      <c r="A17" s="1">
        <v>14</v>
      </c>
      <c r="B17" s="12" t="s">
        <v>113</v>
      </c>
      <c r="C17" s="12" t="s">
        <v>237</v>
      </c>
      <c r="D17" s="26" t="s">
        <v>114</v>
      </c>
      <c r="E17" s="26" t="s">
        <v>94</v>
      </c>
      <c r="F17" s="3" t="s">
        <v>5</v>
      </c>
      <c r="G17" s="3">
        <v>6.3</v>
      </c>
      <c r="H17" s="3">
        <f t="shared" si="0"/>
        <v>693</v>
      </c>
      <c r="I17" s="3" t="s">
        <v>5</v>
      </c>
      <c r="J17" s="3" t="s">
        <v>5</v>
      </c>
      <c r="K17" s="4" t="s">
        <v>5</v>
      </c>
      <c r="L17" s="4" t="s">
        <v>5</v>
      </c>
      <c r="M17" s="5" t="str">
        <f t="shared" si="1"/>
        <v>ΟΚ</v>
      </c>
      <c r="N17" s="5"/>
      <c r="O17" s="3"/>
      <c r="P17" s="4">
        <f t="shared" si="2"/>
        <v>0</v>
      </c>
      <c r="Q17" s="3"/>
      <c r="R17" s="3">
        <f t="shared" si="3"/>
        <v>0</v>
      </c>
      <c r="S17" s="4"/>
      <c r="T17" s="4">
        <f t="shared" si="4"/>
        <v>0</v>
      </c>
      <c r="U17" s="4"/>
      <c r="V17" s="4">
        <f t="shared" si="5"/>
        <v>0</v>
      </c>
      <c r="W17" s="4"/>
      <c r="X17" s="4">
        <f t="shared" si="6"/>
        <v>0</v>
      </c>
      <c r="Y17" s="4"/>
      <c r="Z17" s="4">
        <f t="shared" si="7"/>
        <v>0</v>
      </c>
      <c r="AA17" s="4" t="s">
        <v>3</v>
      </c>
      <c r="AB17" s="4">
        <f t="shared" si="8"/>
        <v>30</v>
      </c>
      <c r="AC17" s="4"/>
      <c r="AD17" s="4">
        <f t="shared" si="9"/>
        <v>0</v>
      </c>
      <c r="AE17" s="4"/>
      <c r="AF17" s="4">
        <f t="shared" si="10"/>
        <v>0</v>
      </c>
      <c r="AG17" s="4">
        <v>84</v>
      </c>
      <c r="AH17" s="6">
        <f t="shared" si="11"/>
        <v>588</v>
      </c>
      <c r="AI17" s="27">
        <f t="shared" si="12"/>
        <v>1311</v>
      </c>
      <c r="AJ17" s="7"/>
    </row>
    <row r="18" spans="1:36" ht="15">
      <c r="A18" s="4">
        <v>15</v>
      </c>
      <c r="B18" s="12" t="s">
        <v>41</v>
      </c>
      <c r="C18" s="12" t="s">
        <v>203</v>
      </c>
      <c r="D18" s="26" t="s">
        <v>42</v>
      </c>
      <c r="E18" s="26" t="s">
        <v>43</v>
      </c>
      <c r="F18" s="3" t="s">
        <v>5</v>
      </c>
      <c r="G18" s="3">
        <v>6.68</v>
      </c>
      <c r="H18" s="3">
        <f t="shared" si="0"/>
        <v>734.8</v>
      </c>
      <c r="I18" s="3" t="s">
        <v>5</v>
      </c>
      <c r="J18" s="3" t="s">
        <v>5</v>
      </c>
      <c r="K18" s="4" t="s">
        <v>5</v>
      </c>
      <c r="L18" s="4" t="s">
        <v>5</v>
      </c>
      <c r="M18" s="5" t="str">
        <f t="shared" si="1"/>
        <v>ΟΚ</v>
      </c>
      <c r="N18" s="5"/>
      <c r="O18" s="3" t="s">
        <v>5</v>
      </c>
      <c r="P18" s="4">
        <f t="shared" si="2"/>
        <v>120</v>
      </c>
      <c r="Q18" s="3"/>
      <c r="R18" s="3">
        <f t="shared" si="3"/>
        <v>0</v>
      </c>
      <c r="S18" s="4" t="s">
        <v>5</v>
      </c>
      <c r="T18" s="4">
        <f t="shared" si="4"/>
        <v>250</v>
      </c>
      <c r="U18" s="4"/>
      <c r="V18" s="4">
        <f t="shared" si="5"/>
        <v>0</v>
      </c>
      <c r="W18" s="4"/>
      <c r="X18" s="4">
        <f t="shared" si="6"/>
        <v>0</v>
      </c>
      <c r="Y18" s="4"/>
      <c r="Z18" s="4">
        <f t="shared" si="7"/>
        <v>0</v>
      </c>
      <c r="AA18" s="4" t="s">
        <v>3</v>
      </c>
      <c r="AB18" s="4">
        <f t="shared" si="8"/>
        <v>30</v>
      </c>
      <c r="AC18" s="4"/>
      <c r="AD18" s="4">
        <f t="shared" si="9"/>
        <v>0</v>
      </c>
      <c r="AE18" s="4"/>
      <c r="AF18" s="4">
        <f t="shared" si="10"/>
        <v>0</v>
      </c>
      <c r="AG18" s="4">
        <v>24</v>
      </c>
      <c r="AH18" s="6">
        <f t="shared" si="11"/>
        <v>168</v>
      </c>
      <c r="AI18" s="27">
        <f t="shared" si="12"/>
        <v>1302.8</v>
      </c>
      <c r="AJ18" s="7"/>
    </row>
    <row r="19" spans="1:36" ht="15">
      <c r="A19" s="1">
        <v>16</v>
      </c>
      <c r="B19" s="12" t="s">
        <v>166</v>
      </c>
      <c r="C19" s="12" t="s">
        <v>260</v>
      </c>
      <c r="D19" s="26" t="s">
        <v>167</v>
      </c>
      <c r="E19" s="26" t="s">
        <v>168</v>
      </c>
      <c r="F19" s="3" t="s">
        <v>5</v>
      </c>
      <c r="G19" s="3">
        <v>7.08</v>
      </c>
      <c r="H19" s="3">
        <f t="shared" si="0"/>
        <v>778.8</v>
      </c>
      <c r="I19" s="3" t="s">
        <v>5</v>
      </c>
      <c r="J19" s="3" t="s">
        <v>5</v>
      </c>
      <c r="K19" s="4" t="s">
        <v>5</v>
      </c>
      <c r="L19" s="4" t="s">
        <v>5</v>
      </c>
      <c r="M19" s="5" t="str">
        <f t="shared" si="1"/>
        <v>ΟΚ</v>
      </c>
      <c r="N19" s="5"/>
      <c r="O19" s="3"/>
      <c r="P19" s="4">
        <f t="shared" si="2"/>
        <v>0</v>
      </c>
      <c r="Q19" s="3"/>
      <c r="R19" s="3">
        <f t="shared" si="3"/>
        <v>0</v>
      </c>
      <c r="S19" s="4"/>
      <c r="T19" s="4">
        <f t="shared" si="4"/>
        <v>0</v>
      </c>
      <c r="U19" s="4"/>
      <c r="V19" s="4">
        <f t="shared" si="5"/>
        <v>0</v>
      </c>
      <c r="W19" s="4"/>
      <c r="X19" s="4">
        <f t="shared" si="6"/>
        <v>0</v>
      </c>
      <c r="Y19" s="4"/>
      <c r="Z19" s="4">
        <f t="shared" si="7"/>
        <v>0</v>
      </c>
      <c r="AA19" s="4" t="s">
        <v>3</v>
      </c>
      <c r="AB19" s="4">
        <f t="shared" si="8"/>
        <v>30</v>
      </c>
      <c r="AC19" s="4"/>
      <c r="AD19" s="4">
        <f t="shared" si="9"/>
        <v>0</v>
      </c>
      <c r="AE19" s="4"/>
      <c r="AF19" s="4">
        <f t="shared" si="10"/>
        <v>0</v>
      </c>
      <c r="AG19" s="4">
        <v>61</v>
      </c>
      <c r="AH19" s="6">
        <f t="shared" si="11"/>
        <v>427</v>
      </c>
      <c r="AI19" s="27">
        <f t="shared" si="12"/>
        <v>1235.8</v>
      </c>
      <c r="AJ19" s="7"/>
    </row>
    <row r="20" spans="1:36" ht="15">
      <c r="A20" s="1">
        <v>17</v>
      </c>
      <c r="B20" s="12" t="s">
        <v>91</v>
      </c>
      <c r="C20" s="12" t="s">
        <v>224</v>
      </c>
      <c r="D20" s="26" t="s">
        <v>223</v>
      </c>
      <c r="E20" s="26" t="s">
        <v>92</v>
      </c>
      <c r="F20" s="3" t="s">
        <v>5</v>
      </c>
      <c r="G20" s="3">
        <v>6.82</v>
      </c>
      <c r="H20" s="3">
        <f t="shared" si="0"/>
        <v>750.2</v>
      </c>
      <c r="I20" s="3" t="s">
        <v>5</v>
      </c>
      <c r="J20" s="3" t="s">
        <v>5</v>
      </c>
      <c r="K20" s="4" t="s">
        <v>5</v>
      </c>
      <c r="L20" s="4" t="s">
        <v>5</v>
      </c>
      <c r="M20" s="5" t="str">
        <f t="shared" si="1"/>
        <v>ΟΚ</v>
      </c>
      <c r="N20" s="5"/>
      <c r="O20" s="3" t="s">
        <v>5</v>
      </c>
      <c r="P20" s="4">
        <f t="shared" si="2"/>
        <v>120</v>
      </c>
      <c r="Q20" s="3"/>
      <c r="R20" s="3">
        <f t="shared" si="3"/>
        <v>0</v>
      </c>
      <c r="S20" s="4"/>
      <c r="T20" s="4">
        <f t="shared" si="4"/>
        <v>0</v>
      </c>
      <c r="U20" s="4"/>
      <c r="V20" s="4">
        <f t="shared" si="5"/>
        <v>0</v>
      </c>
      <c r="W20" s="4"/>
      <c r="X20" s="4">
        <f t="shared" si="6"/>
        <v>0</v>
      </c>
      <c r="Y20" s="4"/>
      <c r="Z20" s="4">
        <f t="shared" si="7"/>
        <v>0</v>
      </c>
      <c r="AA20" s="4" t="s">
        <v>6</v>
      </c>
      <c r="AB20" s="4">
        <f t="shared" si="8"/>
        <v>50</v>
      </c>
      <c r="AC20" s="4"/>
      <c r="AD20" s="4">
        <f t="shared" si="9"/>
        <v>0</v>
      </c>
      <c r="AE20" s="4"/>
      <c r="AF20" s="4">
        <f t="shared" si="10"/>
        <v>0</v>
      </c>
      <c r="AG20" s="4">
        <v>43</v>
      </c>
      <c r="AH20" s="6">
        <f t="shared" si="11"/>
        <v>301</v>
      </c>
      <c r="AI20" s="27">
        <f t="shared" si="12"/>
        <v>1221.2</v>
      </c>
      <c r="AJ20" s="7"/>
    </row>
    <row r="21" spans="1:36" ht="15">
      <c r="A21" s="4">
        <v>18</v>
      </c>
      <c r="B21" s="12" t="s">
        <v>93</v>
      </c>
      <c r="C21" s="12" t="s">
        <v>226</v>
      </c>
      <c r="D21" s="26" t="s">
        <v>225</v>
      </c>
      <c r="E21" s="26" t="s">
        <v>94</v>
      </c>
      <c r="F21" s="3" t="s">
        <v>5</v>
      </c>
      <c r="G21" s="3">
        <v>7.79</v>
      </c>
      <c r="H21" s="3">
        <f t="shared" si="0"/>
        <v>856.9</v>
      </c>
      <c r="I21" s="3" t="s">
        <v>5</v>
      </c>
      <c r="J21" s="3" t="s">
        <v>5</v>
      </c>
      <c r="K21" s="4" t="s">
        <v>5</v>
      </c>
      <c r="L21" s="4" t="s">
        <v>5</v>
      </c>
      <c r="M21" s="5" t="str">
        <f t="shared" si="1"/>
        <v>ΟΚ</v>
      </c>
      <c r="N21" s="5"/>
      <c r="O21" s="3"/>
      <c r="P21" s="4">
        <f t="shared" si="2"/>
        <v>0</v>
      </c>
      <c r="Q21" s="3"/>
      <c r="R21" s="3">
        <f t="shared" si="3"/>
        <v>0</v>
      </c>
      <c r="S21" s="4"/>
      <c r="T21" s="4">
        <f t="shared" si="4"/>
        <v>0</v>
      </c>
      <c r="U21" s="4"/>
      <c r="V21" s="4">
        <f t="shared" si="5"/>
        <v>0</v>
      </c>
      <c r="W21" s="4"/>
      <c r="X21" s="4">
        <f t="shared" si="6"/>
        <v>0</v>
      </c>
      <c r="Y21" s="4"/>
      <c r="Z21" s="4">
        <f t="shared" si="7"/>
        <v>0</v>
      </c>
      <c r="AA21" s="4" t="s">
        <v>3</v>
      </c>
      <c r="AB21" s="4">
        <f t="shared" si="8"/>
        <v>30</v>
      </c>
      <c r="AC21" s="4"/>
      <c r="AD21" s="4">
        <f t="shared" si="9"/>
        <v>0</v>
      </c>
      <c r="AE21" s="4">
        <v>19</v>
      </c>
      <c r="AF21" s="4">
        <f t="shared" si="10"/>
        <v>323</v>
      </c>
      <c r="AG21" s="4"/>
      <c r="AH21" s="6">
        <f t="shared" si="11"/>
        <v>0</v>
      </c>
      <c r="AI21" s="27">
        <f t="shared" si="12"/>
        <v>1209.9</v>
      </c>
      <c r="AJ21" s="7"/>
    </row>
    <row r="22" spans="1:36" ht="15">
      <c r="A22" s="1">
        <v>19</v>
      </c>
      <c r="B22" s="12" t="s">
        <v>73</v>
      </c>
      <c r="C22" s="12" t="s">
        <v>215</v>
      </c>
      <c r="D22" s="26" t="s">
        <v>74</v>
      </c>
      <c r="E22" s="26" t="s">
        <v>75</v>
      </c>
      <c r="F22" s="3" t="s">
        <v>5</v>
      </c>
      <c r="G22" s="3">
        <v>6.93</v>
      </c>
      <c r="H22" s="3">
        <f t="shared" si="0"/>
        <v>762.3</v>
      </c>
      <c r="I22" s="3" t="s">
        <v>5</v>
      </c>
      <c r="J22" s="3" t="s">
        <v>5</v>
      </c>
      <c r="K22" s="4" t="s">
        <v>5</v>
      </c>
      <c r="L22" s="4" t="s">
        <v>5</v>
      </c>
      <c r="M22" s="5" t="str">
        <f t="shared" si="1"/>
        <v>ΟΚ</v>
      </c>
      <c r="N22" s="5"/>
      <c r="O22" s="3"/>
      <c r="P22" s="4">
        <f t="shared" si="2"/>
        <v>0</v>
      </c>
      <c r="Q22" s="3"/>
      <c r="R22" s="3">
        <f t="shared" si="3"/>
        <v>0</v>
      </c>
      <c r="S22" s="4"/>
      <c r="T22" s="4">
        <f t="shared" si="4"/>
        <v>0</v>
      </c>
      <c r="U22" s="4"/>
      <c r="V22" s="4">
        <f t="shared" si="5"/>
        <v>0</v>
      </c>
      <c r="W22" s="4"/>
      <c r="X22" s="4">
        <f t="shared" si="6"/>
        <v>0</v>
      </c>
      <c r="Y22" s="4"/>
      <c r="Z22" s="4">
        <f t="shared" si="7"/>
        <v>0</v>
      </c>
      <c r="AA22" s="4" t="s">
        <v>2</v>
      </c>
      <c r="AB22" s="4">
        <f t="shared" si="8"/>
        <v>70</v>
      </c>
      <c r="AC22" s="4"/>
      <c r="AD22" s="4">
        <f t="shared" si="9"/>
        <v>0</v>
      </c>
      <c r="AE22" s="4">
        <v>1</v>
      </c>
      <c r="AF22" s="4">
        <f t="shared" si="10"/>
        <v>17</v>
      </c>
      <c r="AG22" s="4">
        <v>49</v>
      </c>
      <c r="AH22" s="6">
        <f t="shared" si="11"/>
        <v>343</v>
      </c>
      <c r="AI22" s="27">
        <f t="shared" si="12"/>
        <v>1192.3</v>
      </c>
      <c r="AJ22" s="7"/>
    </row>
    <row r="23" spans="1:36" ht="15">
      <c r="A23" s="1">
        <v>20</v>
      </c>
      <c r="B23" s="12" t="s">
        <v>141</v>
      </c>
      <c r="C23" s="12" t="s">
        <v>249</v>
      </c>
      <c r="D23" s="26" t="s">
        <v>142</v>
      </c>
      <c r="E23" s="26" t="s">
        <v>43</v>
      </c>
      <c r="F23" s="3" t="s">
        <v>5</v>
      </c>
      <c r="G23" s="3">
        <v>8.31</v>
      </c>
      <c r="H23" s="3">
        <f t="shared" si="0"/>
        <v>914.1</v>
      </c>
      <c r="I23" s="3" t="s">
        <v>5</v>
      </c>
      <c r="J23" s="3" t="s">
        <v>5</v>
      </c>
      <c r="K23" s="4" t="s">
        <v>5</v>
      </c>
      <c r="L23" s="4" t="s">
        <v>5</v>
      </c>
      <c r="M23" s="5" t="str">
        <f t="shared" si="1"/>
        <v>ΟΚ</v>
      </c>
      <c r="N23" s="5"/>
      <c r="O23" s="3" t="s">
        <v>5</v>
      </c>
      <c r="P23" s="4">
        <f t="shared" si="2"/>
        <v>120</v>
      </c>
      <c r="Q23" s="3"/>
      <c r="R23" s="3">
        <f t="shared" si="3"/>
        <v>0</v>
      </c>
      <c r="S23" s="4"/>
      <c r="T23" s="4">
        <f t="shared" si="4"/>
        <v>0</v>
      </c>
      <c r="U23" s="4"/>
      <c r="V23" s="4">
        <f t="shared" si="5"/>
        <v>0</v>
      </c>
      <c r="W23" s="4"/>
      <c r="X23" s="4">
        <f t="shared" si="6"/>
        <v>0</v>
      </c>
      <c r="Y23" s="4"/>
      <c r="Z23" s="4">
        <f t="shared" si="7"/>
        <v>0</v>
      </c>
      <c r="AA23" s="4" t="s">
        <v>3</v>
      </c>
      <c r="AB23" s="4">
        <f t="shared" si="8"/>
        <v>30</v>
      </c>
      <c r="AC23" s="4"/>
      <c r="AD23" s="4">
        <f t="shared" si="9"/>
        <v>0</v>
      </c>
      <c r="AE23" s="4"/>
      <c r="AF23" s="4">
        <f t="shared" si="10"/>
        <v>0</v>
      </c>
      <c r="AG23" s="4">
        <v>18</v>
      </c>
      <c r="AH23" s="6">
        <f t="shared" si="11"/>
        <v>126</v>
      </c>
      <c r="AI23" s="27">
        <f t="shared" si="12"/>
        <v>1190.1</v>
      </c>
      <c r="AJ23" s="7"/>
    </row>
    <row r="24" spans="1:36" ht="15">
      <c r="A24" s="4">
        <v>21</v>
      </c>
      <c r="B24" s="12" t="s">
        <v>65</v>
      </c>
      <c r="C24" s="12" t="s">
        <v>212</v>
      </c>
      <c r="D24" s="26" t="s">
        <v>66</v>
      </c>
      <c r="E24" s="26" t="s">
        <v>67</v>
      </c>
      <c r="F24" s="3" t="s">
        <v>5</v>
      </c>
      <c r="G24" s="3">
        <v>6.85</v>
      </c>
      <c r="H24" s="3">
        <f t="shared" si="0"/>
        <v>753.5</v>
      </c>
      <c r="I24" s="3" t="s">
        <v>5</v>
      </c>
      <c r="J24" s="3" t="s">
        <v>5</v>
      </c>
      <c r="K24" s="4" t="s">
        <v>5</v>
      </c>
      <c r="L24" s="4" t="s">
        <v>5</v>
      </c>
      <c r="M24" s="5" t="str">
        <f t="shared" si="1"/>
        <v>ΟΚ</v>
      </c>
      <c r="N24" s="5"/>
      <c r="O24" s="3"/>
      <c r="P24" s="4">
        <f t="shared" si="2"/>
        <v>0</v>
      </c>
      <c r="Q24" s="3"/>
      <c r="R24" s="3">
        <f t="shared" si="3"/>
        <v>0</v>
      </c>
      <c r="S24" s="4"/>
      <c r="T24" s="4">
        <f t="shared" si="4"/>
        <v>0</v>
      </c>
      <c r="U24" s="4"/>
      <c r="V24" s="4">
        <f t="shared" si="5"/>
        <v>0</v>
      </c>
      <c r="W24" s="4"/>
      <c r="X24" s="4">
        <f t="shared" si="6"/>
        <v>0</v>
      </c>
      <c r="Y24" s="4"/>
      <c r="Z24" s="4">
        <f t="shared" si="7"/>
        <v>0</v>
      </c>
      <c r="AA24" s="4" t="s">
        <v>3</v>
      </c>
      <c r="AB24" s="4">
        <f t="shared" si="8"/>
        <v>30</v>
      </c>
      <c r="AC24" s="4"/>
      <c r="AD24" s="4">
        <f t="shared" si="9"/>
        <v>0</v>
      </c>
      <c r="AE24" s="4">
        <v>18</v>
      </c>
      <c r="AF24" s="4">
        <f t="shared" si="10"/>
        <v>306</v>
      </c>
      <c r="AG24" s="4">
        <v>12</v>
      </c>
      <c r="AH24" s="6">
        <f t="shared" si="11"/>
        <v>84</v>
      </c>
      <c r="AI24" s="27">
        <f t="shared" si="12"/>
        <v>1173.5</v>
      </c>
      <c r="AJ24" s="7"/>
    </row>
    <row r="25" spans="1:36" ht="15">
      <c r="A25" s="1">
        <v>22</v>
      </c>
      <c r="B25" s="12" t="s">
        <v>126</v>
      </c>
      <c r="C25" s="12" t="s">
        <v>243</v>
      </c>
      <c r="D25" s="26" t="s">
        <v>127</v>
      </c>
      <c r="E25" s="26" t="s">
        <v>128</v>
      </c>
      <c r="F25" s="3" t="s">
        <v>5</v>
      </c>
      <c r="G25" s="3">
        <v>7.48</v>
      </c>
      <c r="H25" s="3">
        <f t="shared" si="0"/>
        <v>822.8000000000001</v>
      </c>
      <c r="I25" s="3" t="s">
        <v>5</v>
      </c>
      <c r="J25" s="3" t="s">
        <v>5</v>
      </c>
      <c r="K25" s="4" t="s">
        <v>5</v>
      </c>
      <c r="L25" s="4" t="s">
        <v>5</v>
      </c>
      <c r="M25" s="5" t="str">
        <f t="shared" si="1"/>
        <v>ΟΚ</v>
      </c>
      <c r="N25" s="5"/>
      <c r="O25" s="3"/>
      <c r="P25" s="4">
        <f t="shared" si="2"/>
        <v>0</v>
      </c>
      <c r="Q25" s="3"/>
      <c r="R25" s="3">
        <f t="shared" si="3"/>
        <v>0</v>
      </c>
      <c r="S25" s="4"/>
      <c r="T25" s="4">
        <f t="shared" si="4"/>
        <v>0</v>
      </c>
      <c r="U25" s="4"/>
      <c r="V25" s="4">
        <f t="shared" si="5"/>
        <v>0</v>
      </c>
      <c r="W25" s="4" t="s">
        <v>3</v>
      </c>
      <c r="X25" s="4">
        <f t="shared" si="6"/>
        <v>30</v>
      </c>
      <c r="Y25" s="4"/>
      <c r="Z25" s="4">
        <f t="shared" si="7"/>
        <v>0</v>
      </c>
      <c r="AA25" s="4" t="s">
        <v>6</v>
      </c>
      <c r="AB25" s="4">
        <f t="shared" si="8"/>
        <v>50</v>
      </c>
      <c r="AC25" s="4"/>
      <c r="AD25" s="4">
        <f t="shared" si="9"/>
        <v>0</v>
      </c>
      <c r="AE25" s="4">
        <v>12</v>
      </c>
      <c r="AF25" s="4">
        <f t="shared" si="10"/>
        <v>204</v>
      </c>
      <c r="AG25" s="4"/>
      <c r="AH25" s="6">
        <f t="shared" si="11"/>
        <v>0</v>
      </c>
      <c r="AI25" s="27">
        <f t="shared" si="12"/>
        <v>1106.8000000000002</v>
      </c>
      <c r="AJ25" s="7"/>
    </row>
    <row r="26" spans="1:36" ht="15">
      <c r="A26" s="1">
        <v>23</v>
      </c>
      <c r="B26" s="12" t="s">
        <v>34</v>
      </c>
      <c r="C26" s="12" t="s">
        <v>200</v>
      </c>
      <c r="D26" s="26" t="s">
        <v>35</v>
      </c>
      <c r="E26" s="26" t="s">
        <v>36</v>
      </c>
      <c r="F26" s="3" t="s">
        <v>5</v>
      </c>
      <c r="G26" s="3">
        <v>5.93</v>
      </c>
      <c r="H26" s="3">
        <f t="shared" si="0"/>
        <v>652.3</v>
      </c>
      <c r="I26" s="3" t="s">
        <v>5</v>
      </c>
      <c r="J26" s="3" t="s">
        <v>5</v>
      </c>
      <c r="K26" s="4" t="s">
        <v>5</v>
      </c>
      <c r="L26" s="4" t="s">
        <v>5</v>
      </c>
      <c r="M26" s="5" t="str">
        <f t="shared" si="1"/>
        <v>ΟΚ</v>
      </c>
      <c r="N26" s="5"/>
      <c r="O26" s="3"/>
      <c r="P26" s="4">
        <f t="shared" si="2"/>
        <v>0</v>
      </c>
      <c r="Q26" s="3"/>
      <c r="R26" s="3">
        <f t="shared" si="3"/>
        <v>0</v>
      </c>
      <c r="S26" s="4"/>
      <c r="T26" s="4">
        <f t="shared" si="4"/>
        <v>0</v>
      </c>
      <c r="U26" s="4"/>
      <c r="V26" s="4">
        <f t="shared" si="5"/>
        <v>0</v>
      </c>
      <c r="W26" s="4" t="s">
        <v>2</v>
      </c>
      <c r="X26" s="4">
        <f t="shared" si="6"/>
        <v>70</v>
      </c>
      <c r="Y26" s="4"/>
      <c r="Z26" s="4">
        <f t="shared" si="7"/>
        <v>0</v>
      </c>
      <c r="AA26" s="4" t="s">
        <v>3</v>
      </c>
      <c r="AB26" s="4">
        <f t="shared" si="8"/>
        <v>30</v>
      </c>
      <c r="AC26" s="4"/>
      <c r="AD26" s="4">
        <f t="shared" si="9"/>
        <v>0</v>
      </c>
      <c r="AE26" s="4"/>
      <c r="AF26" s="4">
        <f t="shared" si="10"/>
        <v>0</v>
      </c>
      <c r="AG26" s="4">
        <v>47</v>
      </c>
      <c r="AH26" s="6">
        <f t="shared" si="11"/>
        <v>329</v>
      </c>
      <c r="AI26" s="27">
        <f t="shared" si="12"/>
        <v>1081.3</v>
      </c>
      <c r="AJ26" s="7"/>
    </row>
    <row r="27" spans="1:36" ht="15">
      <c r="A27" s="4">
        <v>24</v>
      </c>
      <c r="B27" s="12" t="s">
        <v>132</v>
      </c>
      <c r="C27" s="12" t="s">
        <v>245</v>
      </c>
      <c r="D27" s="26" t="s">
        <v>133</v>
      </c>
      <c r="E27" s="26" t="s">
        <v>134</v>
      </c>
      <c r="F27" s="3" t="s">
        <v>5</v>
      </c>
      <c r="G27" s="3">
        <v>6.4</v>
      </c>
      <c r="H27" s="3">
        <f t="shared" si="0"/>
        <v>704</v>
      </c>
      <c r="I27" s="3" t="s">
        <v>5</v>
      </c>
      <c r="J27" s="3" t="s">
        <v>5</v>
      </c>
      <c r="K27" s="4" t="s">
        <v>5</v>
      </c>
      <c r="L27" s="4" t="s">
        <v>5</v>
      </c>
      <c r="M27" s="5" t="str">
        <f t="shared" si="1"/>
        <v>ΟΚ</v>
      </c>
      <c r="N27" s="5"/>
      <c r="O27" s="3"/>
      <c r="P27" s="4">
        <f t="shared" si="2"/>
        <v>0</v>
      </c>
      <c r="Q27" s="3"/>
      <c r="R27" s="3">
        <f t="shared" si="3"/>
        <v>0</v>
      </c>
      <c r="S27" s="4"/>
      <c r="T27" s="4">
        <f t="shared" si="4"/>
        <v>0</v>
      </c>
      <c r="U27" s="4"/>
      <c r="V27" s="4">
        <f t="shared" si="5"/>
        <v>0</v>
      </c>
      <c r="W27" s="4"/>
      <c r="X27" s="4">
        <f t="shared" si="6"/>
        <v>0</v>
      </c>
      <c r="Y27" s="4"/>
      <c r="Z27" s="4">
        <f t="shared" si="7"/>
        <v>0</v>
      </c>
      <c r="AA27" s="4" t="s">
        <v>6</v>
      </c>
      <c r="AB27" s="4">
        <f t="shared" si="8"/>
        <v>50</v>
      </c>
      <c r="AC27" s="4"/>
      <c r="AD27" s="4">
        <f t="shared" si="9"/>
        <v>0</v>
      </c>
      <c r="AE27" s="4"/>
      <c r="AF27" s="4">
        <f t="shared" si="10"/>
        <v>0</v>
      </c>
      <c r="AG27" s="4">
        <v>46</v>
      </c>
      <c r="AH27" s="6">
        <f t="shared" si="11"/>
        <v>322</v>
      </c>
      <c r="AI27" s="27">
        <f t="shared" si="12"/>
        <v>1076</v>
      </c>
      <c r="AJ27" s="7"/>
    </row>
    <row r="28" spans="1:36" ht="15">
      <c r="A28" s="1">
        <v>25</v>
      </c>
      <c r="B28" s="12" t="s">
        <v>129</v>
      </c>
      <c r="C28" s="12" t="s">
        <v>244</v>
      </c>
      <c r="D28" s="26" t="s">
        <v>130</v>
      </c>
      <c r="E28" s="26" t="s">
        <v>131</v>
      </c>
      <c r="F28" s="3" t="s">
        <v>5</v>
      </c>
      <c r="G28" s="3">
        <v>9.12</v>
      </c>
      <c r="H28" s="3">
        <f t="shared" si="0"/>
        <v>1003.1999999999999</v>
      </c>
      <c r="I28" s="3" t="s">
        <v>5</v>
      </c>
      <c r="J28" s="3" t="s">
        <v>5</v>
      </c>
      <c r="K28" s="4" t="s">
        <v>5</v>
      </c>
      <c r="L28" s="4" t="s">
        <v>5</v>
      </c>
      <c r="M28" s="5" t="str">
        <f t="shared" si="1"/>
        <v>ΟΚ</v>
      </c>
      <c r="N28" s="5"/>
      <c r="O28" s="3"/>
      <c r="P28" s="4">
        <f t="shared" si="2"/>
        <v>0</v>
      </c>
      <c r="Q28" s="3"/>
      <c r="R28" s="3">
        <f t="shared" si="3"/>
        <v>0</v>
      </c>
      <c r="S28" s="4"/>
      <c r="T28" s="4">
        <f t="shared" si="4"/>
        <v>0</v>
      </c>
      <c r="U28" s="4"/>
      <c r="V28" s="4">
        <f t="shared" si="5"/>
        <v>0</v>
      </c>
      <c r="W28" s="4"/>
      <c r="X28" s="4">
        <f t="shared" si="6"/>
        <v>0</v>
      </c>
      <c r="Y28" s="4"/>
      <c r="Z28" s="4">
        <f t="shared" si="7"/>
        <v>0</v>
      </c>
      <c r="AA28" s="4" t="s">
        <v>2</v>
      </c>
      <c r="AB28" s="4">
        <f t="shared" si="8"/>
        <v>70</v>
      </c>
      <c r="AC28" s="4"/>
      <c r="AD28" s="4">
        <f t="shared" si="9"/>
        <v>0</v>
      </c>
      <c r="AE28" s="4"/>
      <c r="AF28" s="4">
        <f t="shared" si="10"/>
        <v>0</v>
      </c>
      <c r="AG28" s="4"/>
      <c r="AH28" s="6">
        <f t="shared" si="11"/>
        <v>0</v>
      </c>
      <c r="AI28" s="27">
        <f t="shared" si="12"/>
        <v>1073.1999999999998</v>
      </c>
      <c r="AJ28" s="7"/>
    </row>
    <row r="29" spans="1:36" ht="15">
      <c r="A29" s="1">
        <v>26</v>
      </c>
      <c r="B29" s="12" t="s">
        <v>110</v>
      </c>
      <c r="C29" s="12" t="s">
        <v>236</v>
      </c>
      <c r="D29" s="26" t="s">
        <v>111</v>
      </c>
      <c r="E29" s="26" t="s">
        <v>112</v>
      </c>
      <c r="F29" s="3" t="s">
        <v>5</v>
      </c>
      <c r="G29" s="3">
        <v>9.1</v>
      </c>
      <c r="H29" s="3">
        <f t="shared" si="0"/>
        <v>1001</v>
      </c>
      <c r="I29" s="3" t="s">
        <v>5</v>
      </c>
      <c r="J29" s="3" t="s">
        <v>5</v>
      </c>
      <c r="K29" s="4" t="s">
        <v>5</v>
      </c>
      <c r="L29" s="4" t="s">
        <v>5</v>
      </c>
      <c r="M29" s="5" t="str">
        <f t="shared" si="1"/>
        <v>ΟΚ</v>
      </c>
      <c r="N29" s="5"/>
      <c r="O29" s="3"/>
      <c r="P29" s="4">
        <f t="shared" si="2"/>
        <v>0</v>
      </c>
      <c r="Q29" s="3"/>
      <c r="R29" s="3">
        <f t="shared" si="3"/>
        <v>0</v>
      </c>
      <c r="S29" s="4"/>
      <c r="T29" s="4">
        <f t="shared" si="4"/>
        <v>0</v>
      </c>
      <c r="U29" s="4"/>
      <c r="V29" s="4">
        <f t="shared" si="5"/>
        <v>0</v>
      </c>
      <c r="W29" s="4"/>
      <c r="X29" s="4">
        <f t="shared" si="6"/>
        <v>0</v>
      </c>
      <c r="Y29" s="4"/>
      <c r="Z29" s="4">
        <f t="shared" si="7"/>
        <v>0</v>
      </c>
      <c r="AA29" s="4" t="s">
        <v>2</v>
      </c>
      <c r="AB29" s="4">
        <f t="shared" si="8"/>
        <v>70</v>
      </c>
      <c r="AC29" s="4"/>
      <c r="AD29" s="4">
        <f t="shared" si="9"/>
        <v>0</v>
      </c>
      <c r="AE29" s="4"/>
      <c r="AF29" s="4">
        <f t="shared" si="10"/>
        <v>0</v>
      </c>
      <c r="AG29" s="4"/>
      <c r="AH29" s="6">
        <f t="shared" si="11"/>
        <v>0</v>
      </c>
      <c r="AI29" s="27">
        <f t="shared" si="12"/>
        <v>1071</v>
      </c>
      <c r="AJ29" s="7"/>
    </row>
    <row r="30" spans="1:36" ht="15">
      <c r="A30" s="4">
        <v>27</v>
      </c>
      <c r="B30" s="12" t="s">
        <v>163</v>
      </c>
      <c r="C30" s="12" t="s">
        <v>259</v>
      </c>
      <c r="D30" s="26" t="s">
        <v>164</v>
      </c>
      <c r="E30" s="26" t="s">
        <v>165</v>
      </c>
      <c r="F30" s="3" t="s">
        <v>5</v>
      </c>
      <c r="G30" s="3">
        <v>7.47</v>
      </c>
      <c r="H30" s="3">
        <f t="shared" si="0"/>
        <v>821.6999999999999</v>
      </c>
      <c r="I30" s="3" t="s">
        <v>5</v>
      </c>
      <c r="J30" s="3" t="s">
        <v>5</v>
      </c>
      <c r="K30" s="4" t="s">
        <v>5</v>
      </c>
      <c r="L30" s="4" t="s">
        <v>5</v>
      </c>
      <c r="M30" s="5" t="str">
        <f t="shared" si="1"/>
        <v>ΟΚ</v>
      </c>
      <c r="N30" s="5"/>
      <c r="O30" s="3"/>
      <c r="P30" s="4">
        <f t="shared" si="2"/>
        <v>0</v>
      </c>
      <c r="Q30" s="3"/>
      <c r="R30" s="3">
        <f t="shared" si="3"/>
        <v>0</v>
      </c>
      <c r="S30" s="4"/>
      <c r="T30" s="4">
        <f t="shared" si="4"/>
        <v>0</v>
      </c>
      <c r="U30" s="4"/>
      <c r="V30" s="4">
        <f t="shared" si="5"/>
        <v>0</v>
      </c>
      <c r="W30" s="4" t="s">
        <v>3</v>
      </c>
      <c r="X30" s="4">
        <f t="shared" si="6"/>
        <v>30</v>
      </c>
      <c r="Y30" s="4" t="s">
        <v>3</v>
      </c>
      <c r="Z30" s="4">
        <f t="shared" si="7"/>
        <v>30</v>
      </c>
      <c r="AA30" s="4" t="s">
        <v>2</v>
      </c>
      <c r="AB30" s="4">
        <f t="shared" si="8"/>
        <v>70</v>
      </c>
      <c r="AC30" s="4"/>
      <c r="AD30" s="4">
        <f t="shared" si="9"/>
        <v>0</v>
      </c>
      <c r="AE30" s="4"/>
      <c r="AF30" s="4">
        <f t="shared" si="10"/>
        <v>0</v>
      </c>
      <c r="AG30" s="4">
        <v>14</v>
      </c>
      <c r="AH30" s="6">
        <f t="shared" si="11"/>
        <v>98</v>
      </c>
      <c r="AI30" s="27">
        <f t="shared" si="12"/>
        <v>1049.6999999999998</v>
      </c>
      <c r="AJ30" s="7"/>
    </row>
    <row r="31" spans="1:36" ht="15">
      <c r="A31" s="1">
        <v>28</v>
      </c>
      <c r="B31" s="12" t="s">
        <v>80</v>
      </c>
      <c r="C31" s="12" t="s">
        <v>218</v>
      </c>
      <c r="D31" s="26" t="s">
        <v>81</v>
      </c>
      <c r="E31" s="26" t="s">
        <v>82</v>
      </c>
      <c r="F31" s="3" t="s">
        <v>5</v>
      </c>
      <c r="G31" s="3">
        <v>6.92</v>
      </c>
      <c r="H31" s="3">
        <f t="shared" si="0"/>
        <v>761.2</v>
      </c>
      <c r="I31" s="3" t="s">
        <v>5</v>
      </c>
      <c r="J31" s="3" t="s">
        <v>5</v>
      </c>
      <c r="K31" s="4" t="s">
        <v>5</v>
      </c>
      <c r="L31" s="4" t="s">
        <v>5</v>
      </c>
      <c r="M31" s="5" t="str">
        <f t="shared" si="1"/>
        <v>ΟΚ</v>
      </c>
      <c r="N31" s="5"/>
      <c r="O31" s="3" t="s">
        <v>5</v>
      </c>
      <c r="P31" s="4">
        <f t="shared" si="2"/>
        <v>120</v>
      </c>
      <c r="Q31" s="3"/>
      <c r="R31" s="3">
        <f t="shared" si="3"/>
        <v>0</v>
      </c>
      <c r="S31" s="4"/>
      <c r="T31" s="4">
        <f t="shared" si="4"/>
        <v>0</v>
      </c>
      <c r="U31" s="4"/>
      <c r="V31" s="4">
        <f t="shared" si="5"/>
        <v>0</v>
      </c>
      <c r="W31" s="4"/>
      <c r="X31" s="4">
        <f t="shared" si="6"/>
        <v>0</v>
      </c>
      <c r="Y31" s="4"/>
      <c r="Z31" s="4">
        <f t="shared" si="7"/>
        <v>0</v>
      </c>
      <c r="AA31" s="4" t="s">
        <v>3</v>
      </c>
      <c r="AB31" s="4">
        <f t="shared" si="8"/>
        <v>30</v>
      </c>
      <c r="AC31" s="4"/>
      <c r="AD31" s="4">
        <f t="shared" si="9"/>
        <v>0</v>
      </c>
      <c r="AE31" s="4"/>
      <c r="AF31" s="4">
        <f t="shared" si="10"/>
        <v>0</v>
      </c>
      <c r="AG31" s="4">
        <v>18</v>
      </c>
      <c r="AH31" s="6">
        <f t="shared" si="11"/>
        <v>126</v>
      </c>
      <c r="AI31" s="27">
        <f t="shared" si="12"/>
        <v>1037.2</v>
      </c>
      <c r="AJ31" s="7"/>
    </row>
    <row r="32" spans="1:36" ht="15">
      <c r="A32" s="1">
        <v>29</v>
      </c>
      <c r="B32" s="12" t="s">
        <v>194</v>
      </c>
      <c r="C32" s="12" t="s">
        <v>273</v>
      </c>
      <c r="D32" s="26" t="s">
        <v>195</v>
      </c>
      <c r="E32" s="26" t="s">
        <v>118</v>
      </c>
      <c r="F32" s="3" t="s">
        <v>5</v>
      </c>
      <c r="G32" s="3">
        <v>7.14</v>
      </c>
      <c r="H32" s="3">
        <f t="shared" si="0"/>
        <v>785.4</v>
      </c>
      <c r="I32" s="3" t="s">
        <v>5</v>
      </c>
      <c r="J32" s="3" t="s">
        <v>5</v>
      </c>
      <c r="K32" s="4" t="s">
        <v>5</v>
      </c>
      <c r="L32" s="4" t="s">
        <v>5</v>
      </c>
      <c r="M32" s="5" t="str">
        <f t="shared" si="1"/>
        <v>ΟΚ</v>
      </c>
      <c r="N32" s="5"/>
      <c r="O32" s="3"/>
      <c r="P32" s="4">
        <f t="shared" si="2"/>
        <v>0</v>
      </c>
      <c r="Q32" s="3"/>
      <c r="R32" s="3">
        <f t="shared" si="3"/>
        <v>0</v>
      </c>
      <c r="S32" s="4"/>
      <c r="T32" s="4">
        <f t="shared" si="4"/>
        <v>0</v>
      </c>
      <c r="U32" s="4"/>
      <c r="V32" s="4">
        <f t="shared" si="5"/>
        <v>0</v>
      </c>
      <c r="W32" s="4"/>
      <c r="X32" s="4">
        <f t="shared" si="6"/>
        <v>0</v>
      </c>
      <c r="Y32" s="4"/>
      <c r="Z32" s="4">
        <f t="shared" si="7"/>
        <v>0</v>
      </c>
      <c r="AA32" s="4" t="s">
        <v>6</v>
      </c>
      <c r="AB32" s="4">
        <f t="shared" si="8"/>
        <v>50</v>
      </c>
      <c r="AC32" s="4"/>
      <c r="AD32" s="4">
        <f t="shared" si="9"/>
        <v>0</v>
      </c>
      <c r="AE32" s="4"/>
      <c r="AF32" s="4">
        <f t="shared" si="10"/>
        <v>0</v>
      </c>
      <c r="AG32" s="4">
        <v>28</v>
      </c>
      <c r="AH32" s="6">
        <f t="shared" si="11"/>
        <v>196</v>
      </c>
      <c r="AI32" s="27">
        <f t="shared" si="12"/>
        <v>1031.4</v>
      </c>
      <c r="AJ32" s="7"/>
    </row>
    <row r="33" spans="1:36" ht="15">
      <c r="A33" s="4">
        <v>30</v>
      </c>
      <c r="B33" s="12" t="s">
        <v>124</v>
      </c>
      <c r="C33" s="12" t="s">
        <v>242</v>
      </c>
      <c r="D33" s="26" t="s">
        <v>125</v>
      </c>
      <c r="E33" s="26" t="s">
        <v>67</v>
      </c>
      <c r="F33" s="3" t="s">
        <v>5</v>
      </c>
      <c r="G33" s="3">
        <v>9.03</v>
      </c>
      <c r="H33" s="3">
        <f t="shared" si="0"/>
        <v>993.3</v>
      </c>
      <c r="I33" s="3" t="s">
        <v>5</v>
      </c>
      <c r="J33" s="3" t="s">
        <v>5</v>
      </c>
      <c r="K33" s="4" t="s">
        <v>5</v>
      </c>
      <c r="L33" s="4" t="s">
        <v>5</v>
      </c>
      <c r="M33" s="5" t="str">
        <f t="shared" si="1"/>
        <v>ΟΚ</v>
      </c>
      <c r="N33" s="5"/>
      <c r="O33" s="3"/>
      <c r="P33" s="4">
        <f t="shared" si="2"/>
        <v>0</v>
      </c>
      <c r="Q33" s="3"/>
      <c r="R33" s="3">
        <f t="shared" si="3"/>
        <v>0</v>
      </c>
      <c r="S33" s="4"/>
      <c r="T33" s="4">
        <f t="shared" si="4"/>
        <v>0</v>
      </c>
      <c r="U33" s="4"/>
      <c r="V33" s="4">
        <f t="shared" si="5"/>
        <v>0</v>
      </c>
      <c r="W33" s="4"/>
      <c r="X33" s="4">
        <f t="shared" si="6"/>
        <v>0</v>
      </c>
      <c r="Y33" s="4"/>
      <c r="Z33" s="4">
        <f t="shared" si="7"/>
        <v>0</v>
      </c>
      <c r="AA33" s="4" t="s">
        <v>3</v>
      </c>
      <c r="AB33" s="4">
        <f t="shared" si="8"/>
        <v>30</v>
      </c>
      <c r="AC33" s="4"/>
      <c r="AD33" s="4">
        <f t="shared" si="9"/>
        <v>0</v>
      </c>
      <c r="AE33" s="4"/>
      <c r="AF33" s="4">
        <f t="shared" si="10"/>
        <v>0</v>
      </c>
      <c r="AG33" s="4"/>
      <c r="AH33" s="6">
        <f t="shared" si="11"/>
        <v>0</v>
      </c>
      <c r="AI33" s="27">
        <f t="shared" si="12"/>
        <v>1023.3</v>
      </c>
      <c r="AJ33" s="7"/>
    </row>
    <row r="34" spans="1:36" ht="15">
      <c r="A34" s="1">
        <v>31</v>
      </c>
      <c r="B34" s="12" t="s">
        <v>190</v>
      </c>
      <c r="C34" s="12" t="s">
        <v>270</v>
      </c>
      <c r="D34" s="26" t="s">
        <v>191</v>
      </c>
      <c r="E34" s="26" t="s">
        <v>48</v>
      </c>
      <c r="F34" s="3" t="s">
        <v>5</v>
      </c>
      <c r="G34" s="3">
        <v>7.96</v>
      </c>
      <c r="H34" s="3">
        <f t="shared" si="0"/>
        <v>875.6</v>
      </c>
      <c r="I34" s="3" t="s">
        <v>5</v>
      </c>
      <c r="J34" s="3" t="s">
        <v>5</v>
      </c>
      <c r="K34" s="4" t="s">
        <v>5</v>
      </c>
      <c r="L34" s="4" t="s">
        <v>5</v>
      </c>
      <c r="M34" s="5" t="str">
        <f t="shared" si="1"/>
        <v>ΟΚ</v>
      </c>
      <c r="N34" s="5"/>
      <c r="O34" s="3"/>
      <c r="P34" s="4">
        <f t="shared" si="2"/>
        <v>0</v>
      </c>
      <c r="Q34" s="3"/>
      <c r="R34" s="3">
        <f t="shared" si="3"/>
        <v>0</v>
      </c>
      <c r="S34" s="4"/>
      <c r="T34" s="4">
        <f t="shared" si="4"/>
        <v>0</v>
      </c>
      <c r="U34" s="4"/>
      <c r="V34" s="4">
        <f t="shared" si="5"/>
        <v>0</v>
      </c>
      <c r="W34" s="4"/>
      <c r="X34" s="4">
        <f t="shared" si="6"/>
        <v>0</v>
      </c>
      <c r="Y34" s="4"/>
      <c r="Z34" s="4">
        <f t="shared" si="7"/>
        <v>0</v>
      </c>
      <c r="AA34" s="4" t="s">
        <v>3</v>
      </c>
      <c r="AB34" s="4">
        <f t="shared" si="8"/>
        <v>30</v>
      </c>
      <c r="AC34" s="4"/>
      <c r="AD34" s="4">
        <f t="shared" si="9"/>
        <v>0</v>
      </c>
      <c r="AE34" s="4"/>
      <c r="AF34" s="4">
        <f t="shared" si="10"/>
        <v>0</v>
      </c>
      <c r="AG34" s="4">
        <v>16</v>
      </c>
      <c r="AH34" s="6">
        <f t="shared" si="11"/>
        <v>112</v>
      </c>
      <c r="AI34" s="27">
        <f t="shared" si="12"/>
        <v>1017.6</v>
      </c>
      <c r="AJ34" s="7"/>
    </row>
    <row r="35" spans="1:36" ht="15">
      <c r="A35" s="1">
        <v>32</v>
      </c>
      <c r="B35" s="12" t="s">
        <v>37</v>
      </c>
      <c r="C35" s="12" t="s">
        <v>201</v>
      </c>
      <c r="D35" s="26" t="s">
        <v>38</v>
      </c>
      <c r="E35" s="26" t="s">
        <v>39</v>
      </c>
      <c r="F35" s="3" t="s">
        <v>5</v>
      </c>
      <c r="G35" s="3">
        <v>6.63</v>
      </c>
      <c r="H35" s="3">
        <f t="shared" si="0"/>
        <v>729.3</v>
      </c>
      <c r="I35" s="3" t="s">
        <v>5</v>
      </c>
      <c r="J35" s="3" t="s">
        <v>5</v>
      </c>
      <c r="K35" s="4" t="s">
        <v>5</v>
      </c>
      <c r="L35" s="4" t="s">
        <v>5</v>
      </c>
      <c r="M35" s="5" t="str">
        <f t="shared" si="1"/>
        <v>ΟΚ</v>
      </c>
      <c r="N35" s="5"/>
      <c r="O35" s="3"/>
      <c r="P35" s="4">
        <f t="shared" si="2"/>
        <v>0</v>
      </c>
      <c r="Q35" s="3"/>
      <c r="R35" s="3">
        <f t="shared" si="3"/>
        <v>0</v>
      </c>
      <c r="S35" s="4"/>
      <c r="T35" s="4">
        <f t="shared" si="4"/>
        <v>0</v>
      </c>
      <c r="U35" s="4"/>
      <c r="V35" s="4">
        <f t="shared" si="5"/>
        <v>0</v>
      </c>
      <c r="W35" s="4" t="s">
        <v>2</v>
      </c>
      <c r="X35" s="4">
        <f t="shared" si="6"/>
        <v>70</v>
      </c>
      <c r="Y35" s="4"/>
      <c r="Z35" s="4">
        <f t="shared" si="7"/>
        <v>0</v>
      </c>
      <c r="AA35" s="4" t="s">
        <v>3</v>
      </c>
      <c r="AB35" s="4">
        <f t="shared" si="8"/>
        <v>30</v>
      </c>
      <c r="AC35" s="4"/>
      <c r="AD35" s="4">
        <f t="shared" si="9"/>
        <v>0</v>
      </c>
      <c r="AE35" s="4"/>
      <c r="AF35" s="4">
        <f t="shared" si="10"/>
        <v>0</v>
      </c>
      <c r="AG35" s="4">
        <v>23</v>
      </c>
      <c r="AH35" s="6">
        <f t="shared" si="11"/>
        <v>161</v>
      </c>
      <c r="AI35" s="27">
        <f t="shared" si="12"/>
        <v>990.3</v>
      </c>
      <c r="AJ35" s="7"/>
    </row>
    <row r="36" spans="1:36" ht="15">
      <c r="A36" s="4">
        <v>33</v>
      </c>
      <c r="B36" s="12" t="s">
        <v>76</v>
      </c>
      <c r="C36" s="12" t="s">
        <v>216</v>
      </c>
      <c r="D36" s="26" t="s">
        <v>77</v>
      </c>
      <c r="E36" s="26" t="s">
        <v>78</v>
      </c>
      <c r="F36" s="3" t="s">
        <v>5</v>
      </c>
      <c r="G36" s="3">
        <v>6.56</v>
      </c>
      <c r="H36" s="3">
        <f aca="true" t="shared" si="13" ref="H36:H57">G36*110</f>
        <v>721.5999999999999</v>
      </c>
      <c r="I36" s="3" t="s">
        <v>5</v>
      </c>
      <c r="J36" s="3" t="s">
        <v>5</v>
      </c>
      <c r="K36" s="4" t="s">
        <v>5</v>
      </c>
      <c r="L36" s="4" t="s">
        <v>5</v>
      </c>
      <c r="M36" s="5" t="str">
        <f aca="true" t="shared" si="14" ref="M36:M57">IF(AND(F36="ΝΑΙ",IF(I36="ΝΑΙ",K36="ΝΑΙ",)*AND(L36="ΝΑΙ",J36="ΝΑΙ")),"ΟΚ","ΑΠΟΡΡΙΠΤΕΤΑΙ")</f>
        <v>ΟΚ</v>
      </c>
      <c r="N36" s="5"/>
      <c r="O36" s="3"/>
      <c r="P36" s="4">
        <f aca="true" t="shared" si="15" ref="P36:P57">IF(O36="ΝΑΙ",120,0)</f>
        <v>0</v>
      </c>
      <c r="Q36" s="3"/>
      <c r="R36" s="3">
        <f aca="true" t="shared" si="16" ref="R36:R57">IF(Q36="ΝΑΙ",60,0)</f>
        <v>0</v>
      </c>
      <c r="S36" s="4"/>
      <c r="T36" s="4">
        <f aca="true" t="shared" si="17" ref="T36:T57">IF(S36="ΝΑΙ",250,0)</f>
        <v>0</v>
      </c>
      <c r="U36" s="4"/>
      <c r="V36" s="4">
        <f aca="true" t="shared" si="18" ref="V36:V57">IF(U36="ΝΑΙ",120,0)</f>
        <v>0</v>
      </c>
      <c r="W36" s="4"/>
      <c r="X36" s="4">
        <f aca="true" t="shared" si="19" ref="X36:X57">IF(W36="ΑΡΙΣΤΗ",70,IF(W36="ΠΟΛΥ ΚΑΛΗ",50,IF(W36="ΚΑΛΗ",30,)))</f>
        <v>0</v>
      </c>
      <c r="Y36" s="4"/>
      <c r="Z36" s="4">
        <f aca="true" t="shared" si="20" ref="Z36:Z57">IF(Y36="ΑΡΙΣΤΗ",70,IF(Y36="ΠΟΛΥ ΚΑΛΗ",50,IF(Y36="ΚΑΛΗ",30,)))</f>
        <v>0</v>
      </c>
      <c r="AA36" s="4" t="s">
        <v>6</v>
      </c>
      <c r="AB36" s="4">
        <f aca="true" t="shared" si="21" ref="AB36:AB57">IF(AA36="ΑΡΙΣΤΗ",70,IF(AA36="ΠΟΛΥ ΚΑΛΗ",50,IF(AA36="ΚΑΛΗ",30,)))</f>
        <v>50</v>
      </c>
      <c r="AC36" s="4"/>
      <c r="AD36" s="4">
        <f aca="true" t="shared" si="22" ref="AD36:AD57">IF(AC36="ΝΑΙ",150,0)</f>
        <v>0</v>
      </c>
      <c r="AE36" s="4"/>
      <c r="AF36" s="4">
        <f aca="true" t="shared" si="23" ref="AF36:AF57">AE36*17</f>
        <v>0</v>
      </c>
      <c r="AG36" s="4">
        <v>30</v>
      </c>
      <c r="AH36" s="6">
        <f aca="true" t="shared" si="24" ref="AH36:AH57">AG36*7</f>
        <v>210</v>
      </c>
      <c r="AI36" s="27">
        <f aca="true" t="shared" si="25" ref="AI36:AI57">H36+AD36+P36+R36+T36+V36+Z36+AB36+AF36+AH36+X36</f>
        <v>981.5999999999999</v>
      </c>
      <c r="AJ36" s="7"/>
    </row>
    <row r="37" spans="1:36" ht="15">
      <c r="A37" s="1">
        <v>34</v>
      </c>
      <c r="B37" s="12" t="s">
        <v>44</v>
      </c>
      <c r="C37" s="12" t="s">
        <v>204</v>
      </c>
      <c r="D37" s="26" t="s">
        <v>45</v>
      </c>
      <c r="E37" s="26" t="s">
        <v>46</v>
      </c>
      <c r="F37" s="3" t="s">
        <v>5</v>
      </c>
      <c r="G37" s="3">
        <v>7.22</v>
      </c>
      <c r="H37" s="3">
        <f t="shared" si="13"/>
        <v>794.1999999999999</v>
      </c>
      <c r="I37" s="3" t="s">
        <v>5</v>
      </c>
      <c r="J37" s="3" t="s">
        <v>5</v>
      </c>
      <c r="K37" s="4" t="s">
        <v>5</v>
      </c>
      <c r="L37" s="4" t="s">
        <v>5</v>
      </c>
      <c r="M37" s="5" t="str">
        <f t="shared" si="14"/>
        <v>ΟΚ</v>
      </c>
      <c r="N37" s="5"/>
      <c r="O37" s="3" t="s">
        <v>5</v>
      </c>
      <c r="P37" s="4">
        <f t="shared" si="15"/>
        <v>120</v>
      </c>
      <c r="Q37" s="3"/>
      <c r="R37" s="3">
        <f t="shared" si="16"/>
        <v>0</v>
      </c>
      <c r="S37" s="4"/>
      <c r="T37" s="4">
        <f t="shared" si="17"/>
        <v>0</v>
      </c>
      <c r="U37" s="4"/>
      <c r="V37" s="4">
        <f t="shared" si="18"/>
        <v>0</v>
      </c>
      <c r="W37" s="4"/>
      <c r="X37" s="4">
        <f t="shared" si="19"/>
        <v>0</v>
      </c>
      <c r="Y37" s="4"/>
      <c r="Z37" s="4">
        <f t="shared" si="20"/>
        <v>0</v>
      </c>
      <c r="AA37" s="4" t="s">
        <v>3</v>
      </c>
      <c r="AB37" s="4">
        <f t="shared" si="21"/>
        <v>30</v>
      </c>
      <c r="AC37" s="4"/>
      <c r="AD37" s="4">
        <f t="shared" si="22"/>
        <v>0</v>
      </c>
      <c r="AE37" s="4"/>
      <c r="AF37" s="4">
        <f t="shared" si="23"/>
        <v>0</v>
      </c>
      <c r="AG37" s="4">
        <v>5</v>
      </c>
      <c r="AH37" s="6">
        <f t="shared" si="24"/>
        <v>35</v>
      </c>
      <c r="AI37" s="27">
        <f t="shared" si="25"/>
        <v>979.1999999999999</v>
      </c>
      <c r="AJ37" s="7"/>
    </row>
    <row r="38" spans="1:36" ht="15">
      <c r="A38" s="1">
        <v>35</v>
      </c>
      <c r="B38" s="12" t="s">
        <v>107</v>
      </c>
      <c r="C38" s="12" t="s">
        <v>235</v>
      </c>
      <c r="D38" s="26" t="s">
        <v>108</v>
      </c>
      <c r="E38" s="26" t="s">
        <v>109</v>
      </c>
      <c r="F38" s="3" t="s">
        <v>5</v>
      </c>
      <c r="G38" s="3">
        <v>7.01</v>
      </c>
      <c r="H38" s="3">
        <f t="shared" si="13"/>
        <v>771.1</v>
      </c>
      <c r="I38" s="3" t="s">
        <v>5</v>
      </c>
      <c r="J38" s="3" t="s">
        <v>5</v>
      </c>
      <c r="K38" s="4" t="s">
        <v>5</v>
      </c>
      <c r="L38" s="4" t="s">
        <v>5</v>
      </c>
      <c r="M38" s="5" t="str">
        <f t="shared" si="14"/>
        <v>ΟΚ</v>
      </c>
      <c r="N38" s="5"/>
      <c r="O38" s="3" t="s">
        <v>5</v>
      </c>
      <c r="P38" s="4">
        <f t="shared" si="15"/>
        <v>120</v>
      </c>
      <c r="Q38" s="3"/>
      <c r="R38" s="3">
        <f t="shared" si="16"/>
        <v>0</v>
      </c>
      <c r="S38" s="4"/>
      <c r="T38" s="4">
        <f t="shared" si="17"/>
        <v>0</v>
      </c>
      <c r="U38" s="4"/>
      <c r="V38" s="4">
        <f t="shared" si="18"/>
        <v>0</v>
      </c>
      <c r="W38" s="4" t="s">
        <v>3</v>
      </c>
      <c r="X38" s="4">
        <f t="shared" si="19"/>
        <v>30</v>
      </c>
      <c r="Y38" s="4"/>
      <c r="Z38" s="4">
        <f t="shared" si="20"/>
        <v>0</v>
      </c>
      <c r="AA38" s="4" t="s">
        <v>3</v>
      </c>
      <c r="AB38" s="4">
        <f t="shared" si="21"/>
        <v>30</v>
      </c>
      <c r="AC38" s="4"/>
      <c r="AD38" s="4">
        <f t="shared" si="22"/>
        <v>0</v>
      </c>
      <c r="AE38" s="4"/>
      <c r="AF38" s="4">
        <f t="shared" si="23"/>
        <v>0</v>
      </c>
      <c r="AG38" s="4"/>
      <c r="AH38" s="6">
        <f t="shared" si="24"/>
        <v>0</v>
      </c>
      <c r="AI38" s="27">
        <f t="shared" si="25"/>
        <v>951.1</v>
      </c>
      <c r="AJ38" s="7"/>
    </row>
    <row r="39" spans="1:36" ht="15">
      <c r="A39" s="4">
        <v>36</v>
      </c>
      <c r="B39" s="12" t="s">
        <v>99</v>
      </c>
      <c r="C39" s="12" t="s">
        <v>229</v>
      </c>
      <c r="D39" s="26" t="s">
        <v>228</v>
      </c>
      <c r="E39" s="26" t="s">
        <v>33</v>
      </c>
      <c r="F39" s="3" t="s">
        <v>5</v>
      </c>
      <c r="G39" s="3">
        <v>7</v>
      </c>
      <c r="H39" s="3">
        <f t="shared" si="13"/>
        <v>770</v>
      </c>
      <c r="I39" s="3" t="s">
        <v>5</v>
      </c>
      <c r="J39" s="3" t="s">
        <v>5</v>
      </c>
      <c r="K39" s="4" t="s">
        <v>5</v>
      </c>
      <c r="L39" s="4" t="s">
        <v>5</v>
      </c>
      <c r="M39" s="5" t="str">
        <f t="shared" si="14"/>
        <v>ΟΚ</v>
      </c>
      <c r="N39" s="5"/>
      <c r="O39" s="3" t="s">
        <v>5</v>
      </c>
      <c r="P39" s="4">
        <f t="shared" si="15"/>
        <v>120</v>
      </c>
      <c r="Q39" s="3"/>
      <c r="R39" s="3">
        <f t="shared" si="16"/>
        <v>0</v>
      </c>
      <c r="S39" s="4"/>
      <c r="T39" s="4">
        <f t="shared" si="17"/>
        <v>0</v>
      </c>
      <c r="U39" s="4"/>
      <c r="V39" s="4">
        <f t="shared" si="18"/>
        <v>0</v>
      </c>
      <c r="W39" s="4" t="s">
        <v>3</v>
      </c>
      <c r="X39" s="4">
        <f t="shared" si="19"/>
        <v>30</v>
      </c>
      <c r="Y39" s="4"/>
      <c r="Z39" s="4">
        <f t="shared" si="20"/>
        <v>0</v>
      </c>
      <c r="AA39" s="4" t="s">
        <v>3</v>
      </c>
      <c r="AB39" s="4">
        <f t="shared" si="21"/>
        <v>30</v>
      </c>
      <c r="AC39" s="4"/>
      <c r="AD39" s="4">
        <f t="shared" si="22"/>
        <v>0</v>
      </c>
      <c r="AE39" s="4"/>
      <c r="AF39" s="4">
        <f t="shared" si="23"/>
        <v>0</v>
      </c>
      <c r="AG39" s="4"/>
      <c r="AH39" s="6">
        <f t="shared" si="24"/>
        <v>0</v>
      </c>
      <c r="AI39" s="27">
        <f t="shared" si="25"/>
        <v>950</v>
      </c>
      <c r="AJ39" s="7"/>
    </row>
    <row r="40" spans="1:36" ht="15">
      <c r="A40" s="1">
        <v>37</v>
      </c>
      <c r="B40" s="12" t="s">
        <v>58</v>
      </c>
      <c r="C40" s="12" t="s">
        <v>208</v>
      </c>
      <c r="D40" s="26" t="s">
        <v>59</v>
      </c>
      <c r="E40" s="26" t="s">
        <v>60</v>
      </c>
      <c r="F40" s="3" t="s">
        <v>5</v>
      </c>
      <c r="G40" s="3">
        <v>7.96</v>
      </c>
      <c r="H40" s="3">
        <f t="shared" si="13"/>
        <v>875.6</v>
      </c>
      <c r="I40" s="3" t="s">
        <v>5</v>
      </c>
      <c r="J40" s="3" t="s">
        <v>5</v>
      </c>
      <c r="K40" s="4" t="s">
        <v>5</v>
      </c>
      <c r="L40" s="4" t="s">
        <v>5</v>
      </c>
      <c r="M40" s="5" t="str">
        <f t="shared" si="14"/>
        <v>ΟΚ</v>
      </c>
      <c r="N40" s="5"/>
      <c r="O40" s="3"/>
      <c r="P40" s="4">
        <f t="shared" si="15"/>
        <v>0</v>
      </c>
      <c r="Q40" s="3"/>
      <c r="R40" s="3">
        <f t="shared" si="16"/>
        <v>0</v>
      </c>
      <c r="S40" s="4"/>
      <c r="T40" s="4">
        <f t="shared" si="17"/>
        <v>0</v>
      </c>
      <c r="U40" s="4"/>
      <c r="V40" s="4">
        <f t="shared" si="18"/>
        <v>0</v>
      </c>
      <c r="W40" s="4"/>
      <c r="X40" s="4">
        <f t="shared" si="19"/>
        <v>0</v>
      </c>
      <c r="Y40" s="4"/>
      <c r="Z40" s="4">
        <f t="shared" si="20"/>
        <v>0</v>
      </c>
      <c r="AA40" s="4" t="s">
        <v>2</v>
      </c>
      <c r="AB40" s="4">
        <f t="shared" si="21"/>
        <v>70</v>
      </c>
      <c r="AC40" s="4"/>
      <c r="AD40" s="4">
        <f t="shared" si="22"/>
        <v>0</v>
      </c>
      <c r="AE40" s="4"/>
      <c r="AF40" s="4">
        <f t="shared" si="23"/>
        <v>0</v>
      </c>
      <c r="AG40" s="4"/>
      <c r="AH40" s="6">
        <f t="shared" si="24"/>
        <v>0</v>
      </c>
      <c r="AI40" s="27">
        <f t="shared" si="25"/>
        <v>945.6</v>
      </c>
      <c r="AJ40" s="7"/>
    </row>
    <row r="41" spans="1:36" ht="15">
      <c r="A41" s="1">
        <v>38</v>
      </c>
      <c r="B41" s="12" t="s">
        <v>84</v>
      </c>
      <c r="C41" s="12" t="s">
        <v>220</v>
      </c>
      <c r="D41" s="26" t="s">
        <v>85</v>
      </c>
      <c r="E41" s="26" t="s">
        <v>86</v>
      </c>
      <c r="F41" s="3" t="s">
        <v>5</v>
      </c>
      <c r="G41" s="3">
        <v>8.32</v>
      </c>
      <c r="H41" s="3">
        <f t="shared" si="13"/>
        <v>915.2</v>
      </c>
      <c r="I41" s="3" t="s">
        <v>5</v>
      </c>
      <c r="J41" s="3" t="s">
        <v>5</v>
      </c>
      <c r="K41" s="4" t="s">
        <v>5</v>
      </c>
      <c r="L41" s="4" t="s">
        <v>5</v>
      </c>
      <c r="M41" s="5" t="str">
        <f t="shared" si="14"/>
        <v>ΟΚ</v>
      </c>
      <c r="N41" s="5"/>
      <c r="O41" s="3"/>
      <c r="P41" s="4">
        <f t="shared" si="15"/>
        <v>0</v>
      </c>
      <c r="Q41" s="3"/>
      <c r="R41" s="3">
        <f t="shared" si="16"/>
        <v>0</v>
      </c>
      <c r="S41" s="4"/>
      <c r="T41" s="4">
        <f t="shared" si="17"/>
        <v>0</v>
      </c>
      <c r="U41" s="4"/>
      <c r="V41" s="4">
        <f t="shared" si="18"/>
        <v>0</v>
      </c>
      <c r="W41" s="4"/>
      <c r="X41" s="4">
        <f t="shared" si="19"/>
        <v>0</v>
      </c>
      <c r="Y41" s="4"/>
      <c r="Z41" s="4">
        <f t="shared" si="20"/>
        <v>0</v>
      </c>
      <c r="AA41" s="4" t="s">
        <v>3</v>
      </c>
      <c r="AB41" s="4">
        <f t="shared" si="21"/>
        <v>30</v>
      </c>
      <c r="AC41" s="4"/>
      <c r="AD41" s="4">
        <f t="shared" si="22"/>
        <v>0</v>
      </c>
      <c r="AE41" s="4"/>
      <c r="AF41" s="4">
        <f t="shared" si="23"/>
        <v>0</v>
      </c>
      <c r="AG41" s="4"/>
      <c r="AH41" s="6">
        <f t="shared" si="24"/>
        <v>0</v>
      </c>
      <c r="AI41" s="27">
        <f t="shared" si="25"/>
        <v>945.2</v>
      </c>
      <c r="AJ41" s="7"/>
    </row>
    <row r="42" spans="1:36" ht="15">
      <c r="A42" s="4">
        <v>39</v>
      </c>
      <c r="B42" s="12" t="s">
        <v>146</v>
      </c>
      <c r="C42" s="12" t="s">
        <v>251</v>
      </c>
      <c r="D42" s="26" t="s">
        <v>147</v>
      </c>
      <c r="E42" s="26" t="s">
        <v>148</v>
      </c>
      <c r="F42" s="3" t="s">
        <v>5</v>
      </c>
      <c r="G42" s="3">
        <v>7.14</v>
      </c>
      <c r="H42" s="3">
        <f t="shared" si="13"/>
        <v>785.4</v>
      </c>
      <c r="I42" s="3" t="s">
        <v>5</v>
      </c>
      <c r="J42" s="3" t="s">
        <v>5</v>
      </c>
      <c r="K42" s="4" t="s">
        <v>5</v>
      </c>
      <c r="L42" s="4" t="s">
        <v>5</v>
      </c>
      <c r="M42" s="5" t="str">
        <f t="shared" si="14"/>
        <v>ΟΚ</v>
      </c>
      <c r="N42" s="5"/>
      <c r="O42" s="3"/>
      <c r="P42" s="4">
        <f t="shared" si="15"/>
        <v>0</v>
      </c>
      <c r="Q42" s="3"/>
      <c r="R42" s="3">
        <f t="shared" si="16"/>
        <v>0</v>
      </c>
      <c r="S42" s="4"/>
      <c r="T42" s="4">
        <f t="shared" si="17"/>
        <v>0</v>
      </c>
      <c r="U42" s="4"/>
      <c r="V42" s="4">
        <f t="shared" si="18"/>
        <v>0</v>
      </c>
      <c r="W42" s="4"/>
      <c r="X42" s="4">
        <f t="shared" si="19"/>
        <v>0</v>
      </c>
      <c r="Y42" s="4"/>
      <c r="Z42" s="4">
        <f t="shared" si="20"/>
        <v>0</v>
      </c>
      <c r="AA42" s="4" t="s">
        <v>2</v>
      </c>
      <c r="AB42" s="4">
        <f t="shared" si="21"/>
        <v>70</v>
      </c>
      <c r="AC42" s="4"/>
      <c r="AD42" s="4">
        <f t="shared" si="22"/>
        <v>0</v>
      </c>
      <c r="AE42" s="4"/>
      <c r="AF42" s="4">
        <f t="shared" si="23"/>
        <v>0</v>
      </c>
      <c r="AG42" s="4">
        <v>12</v>
      </c>
      <c r="AH42" s="6">
        <f t="shared" si="24"/>
        <v>84</v>
      </c>
      <c r="AI42" s="27">
        <f t="shared" si="25"/>
        <v>939.4</v>
      </c>
      <c r="AJ42" s="7"/>
    </row>
    <row r="43" spans="1:36" ht="15">
      <c r="A43" s="1">
        <v>40</v>
      </c>
      <c r="B43" s="12" t="s">
        <v>177</v>
      </c>
      <c r="C43" s="12" t="s">
        <v>265</v>
      </c>
      <c r="D43" s="26" t="s">
        <v>178</v>
      </c>
      <c r="E43" s="26" t="s">
        <v>179</v>
      </c>
      <c r="F43" s="3" t="s">
        <v>5</v>
      </c>
      <c r="G43" s="3">
        <v>6.75</v>
      </c>
      <c r="H43" s="3">
        <f t="shared" si="13"/>
        <v>742.5</v>
      </c>
      <c r="I43" s="3" t="s">
        <v>5</v>
      </c>
      <c r="J43" s="3" t="s">
        <v>5</v>
      </c>
      <c r="K43" s="4" t="s">
        <v>5</v>
      </c>
      <c r="L43" s="4" t="s">
        <v>5</v>
      </c>
      <c r="M43" s="5" t="str">
        <f t="shared" si="14"/>
        <v>ΟΚ</v>
      </c>
      <c r="N43" s="5"/>
      <c r="O43" s="3" t="s">
        <v>5</v>
      </c>
      <c r="P43" s="4">
        <f t="shared" si="15"/>
        <v>120</v>
      </c>
      <c r="Q43" s="3"/>
      <c r="R43" s="3">
        <f t="shared" si="16"/>
        <v>0</v>
      </c>
      <c r="S43" s="4"/>
      <c r="T43" s="4">
        <f t="shared" si="17"/>
        <v>0</v>
      </c>
      <c r="U43" s="4"/>
      <c r="V43" s="4">
        <f t="shared" si="18"/>
        <v>0</v>
      </c>
      <c r="W43" s="4"/>
      <c r="X43" s="4">
        <f t="shared" si="19"/>
        <v>0</v>
      </c>
      <c r="Y43" s="4"/>
      <c r="Z43" s="4">
        <f t="shared" si="20"/>
        <v>0</v>
      </c>
      <c r="AA43" s="4" t="s">
        <v>6</v>
      </c>
      <c r="AB43" s="4">
        <f t="shared" si="21"/>
        <v>50</v>
      </c>
      <c r="AC43" s="4"/>
      <c r="AD43" s="4">
        <f t="shared" si="22"/>
        <v>0</v>
      </c>
      <c r="AE43" s="4"/>
      <c r="AF43" s="4">
        <f t="shared" si="23"/>
        <v>0</v>
      </c>
      <c r="AG43" s="4"/>
      <c r="AH43" s="6">
        <f t="shared" si="24"/>
        <v>0</v>
      </c>
      <c r="AI43" s="27">
        <f t="shared" si="25"/>
        <v>912.5</v>
      </c>
      <c r="AJ43" s="7"/>
    </row>
    <row r="44" spans="1:36" ht="15">
      <c r="A44" s="1">
        <v>41</v>
      </c>
      <c r="B44" s="12" t="s">
        <v>170</v>
      </c>
      <c r="C44" s="12" t="s">
        <v>262</v>
      </c>
      <c r="D44" s="26" t="s">
        <v>171</v>
      </c>
      <c r="E44" s="26" t="s">
        <v>48</v>
      </c>
      <c r="F44" s="3" t="s">
        <v>5</v>
      </c>
      <c r="G44" s="3">
        <v>6.34</v>
      </c>
      <c r="H44" s="3">
        <f t="shared" si="13"/>
        <v>697.4</v>
      </c>
      <c r="I44" s="3" t="s">
        <v>5</v>
      </c>
      <c r="J44" s="3" t="s">
        <v>5</v>
      </c>
      <c r="K44" s="4" t="s">
        <v>5</v>
      </c>
      <c r="L44" s="4" t="s">
        <v>5</v>
      </c>
      <c r="M44" s="5" t="str">
        <f t="shared" si="14"/>
        <v>ΟΚ</v>
      </c>
      <c r="N44" s="5"/>
      <c r="O44" s="3"/>
      <c r="P44" s="4">
        <f t="shared" si="15"/>
        <v>0</v>
      </c>
      <c r="Q44" s="3"/>
      <c r="R44" s="3">
        <f t="shared" si="16"/>
        <v>0</v>
      </c>
      <c r="S44" s="4"/>
      <c r="T44" s="4">
        <f t="shared" si="17"/>
        <v>0</v>
      </c>
      <c r="U44" s="4"/>
      <c r="V44" s="4">
        <f t="shared" si="18"/>
        <v>0</v>
      </c>
      <c r="W44" s="4"/>
      <c r="X44" s="4">
        <f t="shared" si="19"/>
        <v>0</v>
      </c>
      <c r="Y44" s="4"/>
      <c r="Z44" s="4">
        <f t="shared" si="20"/>
        <v>0</v>
      </c>
      <c r="AA44" s="4" t="s">
        <v>3</v>
      </c>
      <c r="AB44" s="4">
        <f t="shared" si="21"/>
        <v>30</v>
      </c>
      <c r="AC44" s="4"/>
      <c r="AD44" s="4">
        <f t="shared" si="22"/>
        <v>0</v>
      </c>
      <c r="AE44" s="4"/>
      <c r="AF44" s="4">
        <f t="shared" si="23"/>
        <v>0</v>
      </c>
      <c r="AG44" s="4">
        <v>22</v>
      </c>
      <c r="AH44" s="6">
        <f t="shared" si="24"/>
        <v>154</v>
      </c>
      <c r="AI44" s="27">
        <f t="shared" si="25"/>
        <v>881.4</v>
      </c>
      <c r="AJ44" s="7"/>
    </row>
    <row r="45" spans="1:36" ht="15">
      <c r="A45" s="4">
        <v>42</v>
      </c>
      <c r="B45" s="12" t="s">
        <v>68</v>
      </c>
      <c r="C45" s="12" t="s">
        <v>213</v>
      </c>
      <c r="D45" s="26" t="s">
        <v>3</v>
      </c>
      <c r="E45" s="26" t="s">
        <v>69</v>
      </c>
      <c r="F45" s="3" t="s">
        <v>5</v>
      </c>
      <c r="G45" s="3">
        <v>7.45</v>
      </c>
      <c r="H45" s="3">
        <f t="shared" si="13"/>
        <v>819.5</v>
      </c>
      <c r="I45" s="3" t="s">
        <v>5</v>
      </c>
      <c r="J45" s="3" t="s">
        <v>5</v>
      </c>
      <c r="K45" s="4" t="s">
        <v>5</v>
      </c>
      <c r="L45" s="4" t="s">
        <v>5</v>
      </c>
      <c r="M45" s="5" t="str">
        <f t="shared" si="14"/>
        <v>ΟΚ</v>
      </c>
      <c r="N45" s="5"/>
      <c r="O45" s="3"/>
      <c r="P45" s="4">
        <f t="shared" si="15"/>
        <v>0</v>
      </c>
      <c r="Q45" s="3"/>
      <c r="R45" s="3">
        <f t="shared" si="16"/>
        <v>0</v>
      </c>
      <c r="S45" s="4"/>
      <c r="T45" s="4">
        <f t="shared" si="17"/>
        <v>0</v>
      </c>
      <c r="U45" s="4"/>
      <c r="V45" s="4">
        <f t="shared" si="18"/>
        <v>0</v>
      </c>
      <c r="W45" s="4" t="s">
        <v>3</v>
      </c>
      <c r="X45" s="4">
        <f t="shared" si="19"/>
        <v>30</v>
      </c>
      <c r="Y45" s="4"/>
      <c r="Z45" s="4">
        <f t="shared" si="20"/>
        <v>0</v>
      </c>
      <c r="AA45" s="4" t="s">
        <v>3</v>
      </c>
      <c r="AB45" s="4">
        <f t="shared" si="21"/>
        <v>30</v>
      </c>
      <c r="AC45" s="4"/>
      <c r="AD45" s="4">
        <f t="shared" si="22"/>
        <v>0</v>
      </c>
      <c r="AE45" s="4"/>
      <c r="AF45" s="4">
        <f t="shared" si="23"/>
        <v>0</v>
      </c>
      <c r="AG45" s="4"/>
      <c r="AH45" s="6">
        <f t="shared" si="24"/>
        <v>0</v>
      </c>
      <c r="AI45" s="27">
        <f t="shared" si="25"/>
        <v>879.5</v>
      </c>
      <c r="AJ45" s="7"/>
    </row>
    <row r="46" spans="1:36" ht="15">
      <c r="A46" s="1">
        <v>43</v>
      </c>
      <c r="B46" s="12" t="s">
        <v>88</v>
      </c>
      <c r="C46" s="12" t="s">
        <v>222</v>
      </c>
      <c r="D46" s="26" t="s">
        <v>89</v>
      </c>
      <c r="E46" s="26" t="s">
        <v>90</v>
      </c>
      <c r="F46" s="3" t="s">
        <v>5</v>
      </c>
      <c r="G46" s="3">
        <v>7.03</v>
      </c>
      <c r="H46" s="3">
        <f t="shared" si="13"/>
        <v>773.3000000000001</v>
      </c>
      <c r="I46" s="3" t="s">
        <v>5</v>
      </c>
      <c r="J46" s="3" t="s">
        <v>5</v>
      </c>
      <c r="K46" s="4" t="s">
        <v>5</v>
      </c>
      <c r="L46" s="4" t="s">
        <v>5</v>
      </c>
      <c r="M46" s="5" t="str">
        <f t="shared" si="14"/>
        <v>ΟΚ</v>
      </c>
      <c r="N46" s="5"/>
      <c r="O46" s="3"/>
      <c r="P46" s="4">
        <f t="shared" si="15"/>
        <v>0</v>
      </c>
      <c r="Q46" s="3"/>
      <c r="R46" s="3">
        <f t="shared" si="16"/>
        <v>0</v>
      </c>
      <c r="S46" s="4"/>
      <c r="T46" s="4">
        <f t="shared" si="17"/>
        <v>0</v>
      </c>
      <c r="U46" s="4"/>
      <c r="V46" s="4">
        <f t="shared" si="18"/>
        <v>0</v>
      </c>
      <c r="W46" s="4"/>
      <c r="X46" s="4">
        <f t="shared" si="19"/>
        <v>0</v>
      </c>
      <c r="Y46" s="4"/>
      <c r="Z46" s="4">
        <f t="shared" si="20"/>
        <v>0</v>
      </c>
      <c r="AA46" s="4" t="s">
        <v>3</v>
      </c>
      <c r="AB46" s="4">
        <f t="shared" si="21"/>
        <v>30</v>
      </c>
      <c r="AC46" s="4"/>
      <c r="AD46" s="4">
        <f t="shared" si="22"/>
        <v>0</v>
      </c>
      <c r="AE46" s="4"/>
      <c r="AF46" s="4">
        <f t="shared" si="23"/>
        <v>0</v>
      </c>
      <c r="AG46" s="4">
        <v>10</v>
      </c>
      <c r="AH46" s="6">
        <f t="shared" si="24"/>
        <v>70</v>
      </c>
      <c r="AI46" s="27">
        <f t="shared" si="25"/>
        <v>873.3000000000001</v>
      </c>
      <c r="AJ46" s="7"/>
    </row>
    <row r="47" spans="1:36" ht="15">
      <c r="A47" s="1">
        <v>44</v>
      </c>
      <c r="B47" s="12" t="s">
        <v>62</v>
      </c>
      <c r="C47" s="12" t="s">
        <v>211</v>
      </c>
      <c r="D47" s="26" t="s">
        <v>63</v>
      </c>
      <c r="E47" s="26" t="s">
        <v>64</v>
      </c>
      <c r="F47" s="3" t="s">
        <v>5</v>
      </c>
      <c r="G47" s="3">
        <v>7.52</v>
      </c>
      <c r="H47" s="3">
        <f t="shared" si="13"/>
        <v>827.1999999999999</v>
      </c>
      <c r="I47" s="3" t="s">
        <v>5</v>
      </c>
      <c r="J47" s="3" t="s">
        <v>5</v>
      </c>
      <c r="K47" s="4" t="s">
        <v>5</v>
      </c>
      <c r="L47" s="4" t="s">
        <v>5</v>
      </c>
      <c r="M47" s="5" t="str">
        <f t="shared" si="14"/>
        <v>ΟΚ</v>
      </c>
      <c r="N47" s="5"/>
      <c r="O47" s="3"/>
      <c r="P47" s="4">
        <f t="shared" si="15"/>
        <v>0</v>
      </c>
      <c r="Q47" s="3"/>
      <c r="R47" s="3">
        <f t="shared" si="16"/>
        <v>0</v>
      </c>
      <c r="S47" s="4"/>
      <c r="T47" s="4">
        <f t="shared" si="17"/>
        <v>0</v>
      </c>
      <c r="U47" s="4"/>
      <c r="V47" s="4">
        <f t="shared" si="18"/>
        <v>0</v>
      </c>
      <c r="W47" s="4"/>
      <c r="X47" s="4">
        <f t="shared" si="19"/>
        <v>0</v>
      </c>
      <c r="Y47" s="4"/>
      <c r="Z47" s="4">
        <f t="shared" si="20"/>
        <v>0</v>
      </c>
      <c r="AA47" s="4" t="s">
        <v>3</v>
      </c>
      <c r="AB47" s="4">
        <f t="shared" si="21"/>
        <v>30</v>
      </c>
      <c r="AC47" s="4"/>
      <c r="AD47" s="4">
        <f t="shared" si="22"/>
        <v>0</v>
      </c>
      <c r="AE47" s="4"/>
      <c r="AF47" s="4">
        <f t="shared" si="23"/>
        <v>0</v>
      </c>
      <c r="AG47" s="4">
        <v>1</v>
      </c>
      <c r="AH47" s="6">
        <f t="shared" si="24"/>
        <v>7</v>
      </c>
      <c r="AI47" s="27">
        <f t="shared" si="25"/>
        <v>864.1999999999999</v>
      </c>
      <c r="AJ47" s="7"/>
    </row>
    <row r="48" spans="1:36" ht="15">
      <c r="A48" s="4">
        <v>45</v>
      </c>
      <c r="B48" s="12" t="s">
        <v>31</v>
      </c>
      <c r="C48" s="12" t="s">
        <v>199</v>
      </c>
      <c r="D48" s="26" t="s">
        <v>32</v>
      </c>
      <c r="E48" s="26" t="s">
        <v>33</v>
      </c>
      <c r="F48" s="3" t="s">
        <v>5</v>
      </c>
      <c r="G48" s="3">
        <v>6.52</v>
      </c>
      <c r="H48" s="3">
        <f t="shared" si="13"/>
        <v>717.1999999999999</v>
      </c>
      <c r="I48" s="3" t="s">
        <v>5</v>
      </c>
      <c r="J48" s="3" t="s">
        <v>5</v>
      </c>
      <c r="K48" s="4" t="s">
        <v>5</v>
      </c>
      <c r="L48" s="4" t="s">
        <v>5</v>
      </c>
      <c r="M48" s="5" t="str">
        <f t="shared" si="14"/>
        <v>ΟΚ</v>
      </c>
      <c r="N48" s="5"/>
      <c r="O48" s="3"/>
      <c r="P48" s="4">
        <f t="shared" si="15"/>
        <v>0</v>
      </c>
      <c r="Q48" s="3"/>
      <c r="R48" s="3">
        <f t="shared" si="16"/>
        <v>0</v>
      </c>
      <c r="S48" s="4"/>
      <c r="T48" s="4">
        <f t="shared" si="17"/>
        <v>0</v>
      </c>
      <c r="U48" s="4"/>
      <c r="V48" s="4">
        <f t="shared" si="18"/>
        <v>0</v>
      </c>
      <c r="W48" s="4"/>
      <c r="X48" s="4">
        <f t="shared" si="19"/>
        <v>0</v>
      </c>
      <c r="Y48" s="4"/>
      <c r="Z48" s="4">
        <f t="shared" si="20"/>
        <v>0</v>
      </c>
      <c r="AA48" s="4" t="s">
        <v>3</v>
      </c>
      <c r="AB48" s="4">
        <f t="shared" si="21"/>
        <v>30</v>
      </c>
      <c r="AC48" s="4"/>
      <c r="AD48" s="4">
        <f t="shared" si="22"/>
        <v>0</v>
      </c>
      <c r="AE48" s="4">
        <v>6</v>
      </c>
      <c r="AF48" s="4">
        <f t="shared" si="23"/>
        <v>102</v>
      </c>
      <c r="AG48" s="4"/>
      <c r="AH48" s="6">
        <f t="shared" si="24"/>
        <v>0</v>
      </c>
      <c r="AI48" s="27">
        <f t="shared" si="25"/>
        <v>849.1999999999999</v>
      </c>
      <c r="AJ48" s="7"/>
    </row>
    <row r="49" spans="1:36" ht="15">
      <c r="A49" s="1">
        <v>46</v>
      </c>
      <c r="B49" s="12" t="s">
        <v>138</v>
      </c>
      <c r="C49" s="12" t="s">
        <v>247</v>
      </c>
      <c r="D49" s="26" t="s">
        <v>136</v>
      </c>
      <c r="E49" s="26" t="s">
        <v>139</v>
      </c>
      <c r="F49" s="3" t="s">
        <v>5</v>
      </c>
      <c r="G49" s="3">
        <v>7.34</v>
      </c>
      <c r="H49" s="3">
        <f t="shared" si="13"/>
        <v>807.4</v>
      </c>
      <c r="I49" s="3" t="s">
        <v>5</v>
      </c>
      <c r="J49" s="3" t="s">
        <v>5</v>
      </c>
      <c r="K49" s="4" t="s">
        <v>5</v>
      </c>
      <c r="L49" s="4" t="s">
        <v>5</v>
      </c>
      <c r="M49" s="5" t="str">
        <f t="shared" si="14"/>
        <v>ΟΚ</v>
      </c>
      <c r="N49" s="5"/>
      <c r="O49" s="3"/>
      <c r="P49" s="4">
        <f t="shared" si="15"/>
        <v>0</v>
      </c>
      <c r="Q49" s="3"/>
      <c r="R49" s="3">
        <f t="shared" si="16"/>
        <v>0</v>
      </c>
      <c r="S49" s="4"/>
      <c r="T49" s="4">
        <f t="shared" si="17"/>
        <v>0</v>
      </c>
      <c r="U49" s="4"/>
      <c r="V49" s="4">
        <f t="shared" si="18"/>
        <v>0</v>
      </c>
      <c r="W49" s="4"/>
      <c r="X49" s="4">
        <f t="shared" si="19"/>
        <v>0</v>
      </c>
      <c r="Y49" s="4"/>
      <c r="Z49" s="4">
        <f t="shared" si="20"/>
        <v>0</v>
      </c>
      <c r="AA49" s="4" t="s">
        <v>3</v>
      </c>
      <c r="AB49" s="4">
        <f t="shared" si="21"/>
        <v>30</v>
      </c>
      <c r="AC49" s="4"/>
      <c r="AD49" s="4">
        <f t="shared" si="22"/>
        <v>0</v>
      </c>
      <c r="AE49" s="4"/>
      <c r="AF49" s="4">
        <f t="shared" si="23"/>
        <v>0</v>
      </c>
      <c r="AG49" s="4"/>
      <c r="AH49" s="6">
        <f t="shared" si="24"/>
        <v>0</v>
      </c>
      <c r="AI49" s="27">
        <f t="shared" si="25"/>
        <v>837.4</v>
      </c>
      <c r="AJ49" s="7"/>
    </row>
    <row r="50" spans="1:36" ht="15">
      <c r="A50" s="1">
        <v>47</v>
      </c>
      <c r="B50" s="12" t="s">
        <v>187</v>
      </c>
      <c r="C50" s="12" t="s">
        <v>269</v>
      </c>
      <c r="D50" s="26" t="s">
        <v>188</v>
      </c>
      <c r="E50" s="26" t="s">
        <v>189</v>
      </c>
      <c r="F50" s="3" t="s">
        <v>5</v>
      </c>
      <c r="G50" s="3">
        <v>6.62</v>
      </c>
      <c r="H50" s="3">
        <f t="shared" si="13"/>
        <v>728.2</v>
      </c>
      <c r="I50" s="3" t="s">
        <v>5</v>
      </c>
      <c r="J50" s="3" t="s">
        <v>5</v>
      </c>
      <c r="K50" s="4" t="s">
        <v>5</v>
      </c>
      <c r="L50" s="4" t="s">
        <v>5</v>
      </c>
      <c r="M50" s="5" t="str">
        <f t="shared" si="14"/>
        <v>ΟΚ</v>
      </c>
      <c r="N50" s="5"/>
      <c r="O50" s="3"/>
      <c r="P50" s="4">
        <f t="shared" si="15"/>
        <v>0</v>
      </c>
      <c r="Q50" s="3" t="s">
        <v>5</v>
      </c>
      <c r="R50" s="3">
        <f t="shared" si="16"/>
        <v>60</v>
      </c>
      <c r="S50" s="4"/>
      <c r="T50" s="4">
        <f t="shared" si="17"/>
        <v>0</v>
      </c>
      <c r="U50" s="4"/>
      <c r="V50" s="4">
        <f t="shared" si="18"/>
        <v>0</v>
      </c>
      <c r="W50" s="4"/>
      <c r="X50" s="4">
        <f t="shared" si="19"/>
        <v>0</v>
      </c>
      <c r="Y50" s="4"/>
      <c r="Z50" s="4">
        <f t="shared" si="20"/>
        <v>0</v>
      </c>
      <c r="AA50" s="4" t="s">
        <v>3</v>
      </c>
      <c r="AB50" s="4">
        <f t="shared" si="21"/>
        <v>30</v>
      </c>
      <c r="AC50" s="4"/>
      <c r="AD50" s="4">
        <f t="shared" si="22"/>
        <v>0</v>
      </c>
      <c r="AE50" s="4"/>
      <c r="AF50" s="4">
        <f t="shared" si="23"/>
        <v>0</v>
      </c>
      <c r="AG50" s="4"/>
      <c r="AH50" s="6">
        <f t="shared" si="24"/>
        <v>0</v>
      </c>
      <c r="AI50" s="27">
        <f t="shared" si="25"/>
        <v>818.2</v>
      </c>
      <c r="AJ50" s="7"/>
    </row>
    <row r="51" spans="1:36" ht="15">
      <c r="A51" s="4">
        <v>48</v>
      </c>
      <c r="B51" s="12" t="s">
        <v>158</v>
      </c>
      <c r="C51" s="12" t="s">
        <v>257</v>
      </c>
      <c r="D51" s="26" t="s">
        <v>159</v>
      </c>
      <c r="E51" s="26" t="s">
        <v>160</v>
      </c>
      <c r="F51" s="3" t="s">
        <v>5</v>
      </c>
      <c r="G51" s="3">
        <v>6.39</v>
      </c>
      <c r="H51" s="3">
        <f t="shared" si="13"/>
        <v>702.9</v>
      </c>
      <c r="I51" s="3" t="s">
        <v>5</v>
      </c>
      <c r="J51" s="3" t="s">
        <v>5</v>
      </c>
      <c r="K51" s="4" t="s">
        <v>5</v>
      </c>
      <c r="L51" s="4" t="s">
        <v>5</v>
      </c>
      <c r="M51" s="5" t="str">
        <f t="shared" si="14"/>
        <v>ΟΚ</v>
      </c>
      <c r="N51" s="5"/>
      <c r="O51" s="3"/>
      <c r="P51" s="4">
        <f t="shared" si="15"/>
        <v>0</v>
      </c>
      <c r="Q51" s="3"/>
      <c r="R51" s="3">
        <f t="shared" si="16"/>
        <v>0</v>
      </c>
      <c r="S51" s="4"/>
      <c r="T51" s="4">
        <f t="shared" si="17"/>
        <v>0</v>
      </c>
      <c r="U51" s="4"/>
      <c r="V51" s="4">
        <f t="shared" si="18"/>
        <v>0</v>
      </c>
      <c r="W51" s="4"/>
      <c r="X51" s="4">
        <f t="shared" si="19"/>
        <v>0</v>
      </c>
      <c r="Y51" s="4"/>
      <c r="Z51" s="4">
        <f t="shared" si="20"/>
        <v>0</v>
      </c>
      <c r="AA51" s="4" t="s">
        <v>3</v>
      </c>
      <c r="AB51" s="4">
        <f t="shared" si="21"/>
        <v>30</v>
      </c>
      <c r="AC51" s="4"/>
      <c r="AD51" s="4">
        <f t="shared" si="22"/>
        <v>0</v>
      </c>
      <c r="AE51" s="4"/>
      <c r="AF51" s="4">
        <f t="shared" si="23"/>
        <v>0</v>
      </c>
      <c r="AG51" s="4">
        <v>12</v>
      </c>
      <c r="AH51" s="6">
        <f t="shared" si="24"/>
        <v>84</v>
      </c>
      <c r="AI51" s="27">
        <f t="shared" si="25"/>
        <v>816.9</v>
      </c>
      <c r="AJ51" s="7"/>
    </row>
    <row r="52" spans="1:36" ht="15">
      <c r="A52" s="1">
        <v>49</v>
      </c>
      <c r="B52" s="12" t="s">
        <v>135</v>
      </c>
      <c r="C52" s="12" t="s">
        <v>246</v>
      </c>
      <c r="D52" s="26" t="s">
        <v>136</v>
      </c>
      <c r="E52" s="26" t="s">
        <v>137</v>
      </c>
      <c r="F52" s="3" t="s">
        <v>5</v>
      </c>
      <c r="G52" s="3">
        <v>7.07</v>
      </c>
      <c r="H52" s="3">
        <f t="shared" si="13"/>
        <v>777.7</v>
      </c>
      <c r="I52" s="3" t="s">
        <v>5</v>
      </c>
      <c r="J52" s="3" t="s">
        <v>5</v>
      </c>
      <c r="K52" s="4" t="s">
        <v>5</v>
      </c>
      <c r="L52" s="4" t="s">
        <v>5</v>
      </c>
      <c r="M52" s="5" t="str">
        <f t="shared" si="14"/>
        <v>ΟΚ</v>
      </c>
      <c r="N52" s="5"/>
      <c r="O52" s="3"/>
      <c r="P52" s="4">
        <f t="shared" si="15"/>
        <v>0</v>
      </c>
      <c r="Q52" s="3"/>
      <c r="R52" s="3">
        <f t="shared" si="16"/>
        <v>0</v>
      </c>
      <c r="S52" s="4"/>
      <c r="T52" s="4">
        <f t="shared" si="17"/>
        <v>0</v>
      </c>
      <c r="U52" s="4"/>
      <c r="V52" s="4">
        <f t="shared" si="18"/>
        <v>0</v>
      </c>
      <c r="W52" s="4"/>
      <c r="X52" s="4">
        <f t="shared" si="19"/>
        <v>0</v>
      </c>
      <c r="Y52" s="4"/>
      <c r="Z52" s="4">
        <f t="shared" si="20"/>
        <v>0</v>
      </c>
      <c r="AA52" s="4" t="s">
        <v>3</v>
      </c>
      <c r="AB52" s="4">
        <f t="shared" si="21"/>
        <v>30</v>
      </c>
      <c r="AC52" s="4"/>
      <c r="AD52" s="4">
        <f t="shared" si="22"/>
        <v>0</v>
      </c>
      <c r="AE52" s="4"/>
      <c r="AF52" s="4">
        <f t="shared" si="23"/>
        <v>0</v>
      </c>
      <c r="AG52" s="4"/>
      <c r="AH52" s="6">
        <f t="shared" si="24"/>
        <v>0</v>
      </c>
      <c r="AI52" s="27">
        <f t="shared" si="25"/>
        <v>807.7</v>
      </c>
      <c r="AJ52" s="7"/>
    </row>
    <row r="53" spans="1:36" ht="15">
      <c r="A53" s="1">
        <v>50</v>
      </c>
      <c r="B53" s="12" t="s">
        <v>161</v>
      </c>
      <c r="C53" s="12" t="s">
        <v>258</v>
      </c>
      <c r="D53" s="26" t="s">
        <v>162</v>
      </c>
      <c r="E53" s="26" t="s">
        <v>64</v>
      </c>
      <c r="F53" s="3" t="s">
        <v>5</v>
      </c>
      <c r="G53" s="3">
        <v>6.46</v>
      </c>
      <c r="H53" s="3">
        <f t="shared" si="13"/>
        <v>710.6</v>
      </c>
      <c r="I53" s="3" t="s">
        <v>5</v>
      </c>
      <c r="J53" s="3" t="s">
        <v>5</v>
      </c>
      <c r="K53" s="4" t="s">
        <v>5</v>
      </c>
      <c r="L53" s="4" t="s">
        <v>5</v>
      </c>
      <c r="M53" s="5" t="str">
        <f t="shared" si="14"/>
        <v>ΟΚ</v>
      </c>
      <c r="N53" s="5"/>
      <c r="O53" s="3"/>
      <c r="P53" s="4">
        <f t="shared" si="15"/>
        <v>0</v>
      </c>
      <c r="Q53" s="3"/>
      <c r="R53" s="3">
        <f t="shared" si="16"/>
        <v>0</v>
      </c>
      <c r="S53" s="4"/>
      <c r="T53" s="4">
        <f t="shared" si="17"/>
        <v>0</v>
      </c>
      <c r="U53" s="4"/>
      <c r="V53" s="4">
        <f t="shared" si="18"/>
        <v>0</v>
      </c>
      <c r="W53" s="4" t="s">
        <v>3</v>
      </c>
      <c r="X53" s="4">
        <f t="shared" si="19"/>
        <v>30</v>
      </c>
      <c r="Y53" s="4" t="s">
        <v>3</v>
      </c>
      <c r="Z53" s="4">
        <f t="shared" si="20"/>
        <v>30</v>
      </c>
      <c r="AA53" s="4" t="s">
        <v>3</v>
      </c>
      <c r="AB53" s="4">
        <f t="shared" si="21"/>
        <v>30</v>
      </c>
      <c r="AC53" s="4"/>
      <c r="AD53" s="4">
        <f t="shared" si="22"/>
        <v>0</v>
      </c>
      <c r="AE53" s="4"/>
      <c r="AF53" s="4">
        <f t="shared" si="23"/>
        <v>0</v>
      </c>
      <c r="AG53" s="4"/>
      <c r="AH53" s="6">
        <f t="shared" si="24"/>
        <v>0</v>
      </c>
      <c r="AI53" s="27">
        <f t="shared" si="25"/>
        <v>800.6</v>
      </c>
      <c r="AJ53" s="7"/>
    </row>
    <row r="54" spans="1:36" ht="15">
      <c r="A54" s="4">
        <v>51</v>
      </c>
      <c r="B54" s="12" t="s">
        <v>116</v>
      </c>
      <c r="C54" s="12" t="s">
        <v>239</v>
      </c>
      <c r="D54" s="26" t="s">
        <v>117</v>
      </c>
      <c r="E54" s="26" t="s">
        <v>118</v>
      </c>
      <c r="F54" s="3" t="s">
        <v>5</v>
      </c>
      <c r="G54" s="3">
        <v>6.96</v>
      </c>
      <c r="H54" s="3">
        <f t="shared" si="13"/>
        <v>765.6</v>
      </c>
      <c r="I54" s="3" t="s">
        <v>5</v>
      </c>
      <c r="J54" s="3" t="s">
        <v>5</v>
      </c>
      <c r="K54" s="4" t="s">
        <v>5</v>
      </c>
      <c r="L54" s="4" t="s">
        <v>5</v>
      </c>
      <c r="M54" s="5" t="str">
        <f t="shared" si="14"/>
        <v>ΟΚ</v>
      </c>
      <c r="N54" s="5"/>
      <c r="O54" s="3"/>
      <c r="P54" s="4">
        <f t="shared" si="15"/>
        <v>0</v>
      </c>
      <c r="Q54" s="3"/>
      <c r="R54" s="3">
        <f t="shared" si="16"/>
        <v>0</v>
      </c>
      <c r="S54" s="4"/>
      <c r="T54" s="4">
        <f t="shared" si="17"/>
        <v>0</v>
      </c>
      <c r="U54" s="4"/>
      <c r="V54" s="4">
        <f t="shared" si="18"/>
        <v>0</v>
      </c>
      <c r="W54" s="4"/>
      <c r="X54" s="4">
        <f t="shared" si="19"/>
        <v>0</v>
      </c>
      <c r="Y54" s="4"/>
      <c r="Z54" s="4">
        <f t="shared" si="20"/>
        <v>0</v>
      </c>
      <c r="AA54" s="4" t="s">
        <v>3</v>
      </c>
      <c r="AB54" s="4">
        <f t="shared" si="21"/>
        <v>30</v>
      </c>
      <c r="AC54" s="4"/>
      <c r="AD54" s="4">
        <f t="shared" si="22"/>
        <v>0</v>
      </c>
      <c r="AE54" s="4"/>
      <c r="AF54" s="4">
        <f t="shared" si="23"/>
        <v>0</v>
      </c>
      <c r="AG54" s="4"/>
      <c r="AH54" s="6">
        <f t="shared" si="24"/>
        <v>0</v>
      </c>
      <c r="AI54" s="27">
        <f t="shared" si="25"/>
        <v>795.6</v>
      </c>
      <c r="AJ54" s="7"/>
    </row>
    <row r="55" spans="1:36" s="48" customFormat="1" ht="15">
      <c r="A55" s="1">
        <v>52</v>
      </c>
      <c r="B55" s="19" t="s">
        <v>172</v>
      </c>
      <c r="C55" s="19" t="s">
        <v>263</v>
      </c>
      <c r="D55" s="20" t="s">
        <v>173</v>
      </c>
      <c r="E55" s="20" t="s">
        <v>174</v>
      </c>
      <c r="F55" s="21" t="s">
        <v>5</v>
      </c>
      <c r="G55" s="21">
        <v>6.76</v>
      </c>
      <c r="H55" s="21">
        <f t="shared" si="13"/>
        <v>743.6</v>
      </c>
      <c r="I55" s="21" t="s">
        <v>5</v>
      </c>
      <c r="J55" s="21" t="s">
        <v>5</v>
      </c>
      <c r="K55" s="1" t="s">
        <v>5</v>
      </c>
      <c r="L55" s="1" t="s">
        <v>5</v>
      </c>
      <c r="M55" s="22" t="str">
        <f t="shared" si="14"/>
        <v>ΟΚ</v>
      </c>
      <c r="N55" s="22"/>
      <c r="O55" s="21"/>
      <c r="P55" s="1">
        <f t="shared" si="15"/>
        <v>0</v>
      </c>
      <c r="Q55" s="21"/>
      <c r="R55" s="21">
        <f t="shared" si="16"/>
        <v>0</v>
      </c>
      <c r="S55" s="1"/>
      <c r="T55" s="1">
        <f t="shared" si="17"/>
        <v>0</v>
      </c>
      <c r="U55" s="1"/>
      <c r="V55" s="1">
        <f t="shared" si="18"/>
        <v>0</v>
      </c>
      <c r="W55" s="1"/>
      <c r="X55" s="1">
        <f t="shared" si="19"/>
        <v>0</v>
      </c>
      <c r="Y55" s="1"/>
      <c r="Z55" s="1">
        <f t="shared" si="20"/>
        <v>0</v>
      </c>
      <c r="AA55" s="1" t="s">
        <v>3</v>
      </c>
      <c r="AB55" s="1">
        <f t="shared" si="21"/>
        <v>30</v>
      </c>
      <c r="AC55" s="1"/>
      <c r="AD55" s="1">
        <f t="shared" si="22"/>
        <v>0</v>
      </c>
      <c r="AE55" s="1"/>
      <c r="AF55" s="1">
        <f t="shared" si="23"/>
        <v>0</v>
      </c>
      <c r="AG55" s="1"/>
      <c r="AH55" s="23">
        <f t="shared" si="24"/>
        <v>0</v>
      </c>
      <c r="AI55" s="24">
        <f t="shared" si="25"/>
        <v>773.6</v>
      </c>
      <c r="AJ55" s="25"/>
    </row>
    <row r="56" spans="1:36" s="48" customFormat="1" ht="15">
      <c r="A56" s="1">
        <v>53</v>
      </c>
      <c r="B56" s="19" t="s">
        <v>149</v>
      </c>
      <c r="C56" s="19" t="s">
        <v>252</v>
      </c>
      <c r="D56" s="20" t="s">
        <v>150</v>
      </c>
      <c r="E56" s="20" t="s">
        <v>67</v>
      </c>
      <c r="F56" s="21" t="s">
        <v>5</v>
      </c>
      <c r="G56" s="21">
        <v>6.7</v>
      </c>
      <c r="H56" s="21">
        <f t="shared" si="13"/>
        <v>737</v>
      </c>
      <c r="I56" s="21" t="s">
        <v>5</v>
      </c>
      <c r="J56" s="21" t="s">
        <v>5</v>
      </c>
      <c r="K56" s="1" t="s">
        <v>5</v>
      </c>
      <c r="L56" s="1" t="s">
        <v>5</v>
      </c>
      <c r="M56" s="22" t="str">
        <f t="shared" si="14"/>
        <v>ΟΚ</v>
      </c>
      <c r="N56" s="22"/>
      <c r="O56" s="21"/>
      <c r="P56" s="1">
        <f t="shared" si="15"/>
        <v>0</v>
      </c>
      <c r="Q56" s="21"/>
      <c r="R56" s="21">
        <f t="shared" si="16"/>
        <v>0</v>
      </c>
      <c r="S56" s="1"/>
      <c r="T56" s="1">
        <f t="shared" si="17"/>
        <v>0</v>
      </c>
      <c r="U56" s="1"/>
      <c r="V56" s="1">
        <f t="shared" si="18"/>
        <v>0</v>
      </c>
      <c r="W56" s="1"/>
      <c r="X56" s="1">
        <f t="shared" si="19"/>
        <v>0</v>
      </c>
      <c r="Y56" s="1"/>
      <c r="Z56" s="1">
        <f t="shared" si="20"/>
        <v>0</v>
      </c>
      <c r="AA56" s="1" t="s">
        <v>3</v>
      </c>
      <c r="AB56" s="1">
        <f t="shared" si="21"/>
        <v>30</v>
      </c>
      <c r="AC56" s="1"/>
      <c r="AD56" s="1">
        <f t="shared" si="22"/>
        <v>0</v>
      </c>
      <c r="AE56" s="1"/>
      <c r="AF56" s="1">
        <f t="shared" si="23"/>
        <v>0</v>
      </c>
      <c r="AG56" s="1"/>
      <c r="AH56" s="23">
        <f t="shared" si="24"/>
        <v>0</v>
      </c>
      <c r="AI56" s="24">
        <f t="shared" si="25"/>
        <v>767</v>
      </c>
      <c r="AJ56" s="25"/>
    </row>
    <row r="57" spans="1:36" ht="15">
      <c r="A57" s="4">
        <v>54</v>
      </c>
      <c r="B57" s="12" t="s">
        <v>119</v>
      </c>
      <c r="C57" s="12" t="s">
        <v>240</v>
      </c>
      <c r="D57" s="26" t="s">
        <v>120</v>
      </c>
      <c r="E57" s="26" t="s">
        <v>72</v>
      </c>
      <c r="F57" s="3" t="s">
        <v>5</v>
      </c>
      <c r="G57" s="3">
        <v>6.51</v>
      </c>
      <c r="H57" s="3">
        <f t="shared" si="13"/>
        <v>716.1</v>
      </c>
      <c r="I57" s="3" t="s">
        <v>5</v>
      </c>
      <c r="J57" s="3" t="s">
        <v>5</v>
      </c>
      <c r="K57" s="4" t="s">
        <v>5</v>
      </c>
      <c r="L57" s="4" t="s">
        <v>5</v>
      </c>
      <c r="M57" s="5" t="str">
        <f t="shared" si="14"/>
        <v>ΟΚ</v>
      </c>
      <c r="N57" s="5"/>
      <c r="O57" s="3"/>
      <c r="P57" s="4">
        <f t="shared" si="15"/>
        <v>0</v>
      </c>
      <c r="Q57" s="3"/>
      <c r="R57" s="3">
        <f t="shared" si="16"/>
        <v>0</v>
      </c>
      <c r="S57" s="4"/>
      <c r="T57" s="4">
        <f t="shared" si="17"/>
        <v>0</v>
      </c>
      <c r="U57" s="4"/>
      <c r="V57" s="4">
        <f t="shared" si="18"/>
        <v>0</v>
      </c>
      <c r="W57" s="4"/>
      <c r="X57" s="4">
        <f t="shared" si="19"/>
        <v>0</v>
      </c>
      <c r="Y57" s="4"/>
      <c r="Z57" s="4">
        <f t="shared" si="20"/>
        <v>0</v>
      </c>
      <c r="AA57" s="4" t="s">
        <v>6</v>
      </c>
      <c r="AB57" s="4">
        <f t="shared" si="21"/>
        <v>50</v>
      </c>
      <c r="AC57" s="4"/>
      <c r="AD57" s="4">
        <f t="shared" si="22"/>
        <v>0</v>
      </c>
      <c r="AE57" s="4"/>
      <c r="AF57" s="4">
        <f t="shared" si="23"/>
        <v>0</v>
      </c>
      <c r="AG57" s="4"/>
      <c r="AH57" s="6">
        <f t="shared" si="24"/>
        <v>0</v>
      </c>
      <c r="AI57" s="27">
        <f t="shared" si="25"/>
        <v>766.1</v>
      </c>
      <c r="AJ57" s="7"/>
    </row>
  </sheetData>
  <sheetProtection password="EB34" sheet="1" objects="1" scenarios="1"/>
  <mergeCells count="5">
    <mergeCell ref="A1:E1"/>
    <mergeCell ref="A2:E2"/>
    <mergeCell ref="F2:L2"/>
    <mergeCell ref="O2:AH2"/>
    <mergeCell ref="AI2:AI3"/>
  </mergeCells>
  <dataValidations count="5">
    <dataValidation type="decimal" allowBlank="1" showInputMessage="1" showErrorMessage="1" sqref="G4:G57">
      <formula1>5</formula1>
      <formula2>10</formula2>
    </dataValidation>
    <dataValidation type="whole" allowBlank="1" showInputMessage="1" showErrorMessage="1" errorTitle="ΠΡΟΣΟΧΗ!" error="ΑΠΟ 1 ΕΩΣ 24 ΜΗΝΕΣ" sqref="AE4:AE57">
      <formula1>1</formula1>
      <formula2>24</formula2>
    </dataValidation>
    <dataValidation type="list" allowBlank="1" showInputMessage="1" showErrorMessage="1" sqref="N4:O57 S4:S57 U4:U57 I4:L57 Q4:Q57 F4:F57 AC4:AC57">
      <formula1>$AS$8:$AS$9</formula1>
    </dataValidation>
    <dataValidation type="list" allowBlank="1" showInputMessage="1" showErrorMessage="1" sqref="Y4:Y57 W4:W57 AA4:AA57">
      <formula1>$AT$10:$AT$10</formula1>
    </dataValidation>
    <dataValidation type="whole" allowBlank="1" showInputMessage="1" showErrorMessage="1" errorTitle="ΠΡΟΣΟΧΗ!" error="ΑΠΟ 1 ΕΩΣ 84 ΜΗΝΕΣ" sqref="AG4:AG57">
      <formula1>1</formula1>
      <formula2>84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57"/>
  <sheetViews>
    <sheetView workbookViewId="0" topLeftCell="A1">
      <pane xSplit="5" ySplit="3" topLeftCell="Y38" activePane="bottomRight" state="frozen"/>
      <selection pane="topRight" activeCell="F1" sqref="F1"/>
      <selection pane="bottomLeft" activeCell="A4" sqref="A4"/>
      <selection pane="bottomRight" activeCell="Z62" sqref="Z62"/>
    </sheetView>
  </sheetViews>
  <sheetFormatPr defaultColWidth="9.140625" defaultRowHeight="15"/>
  <cols>
    <col min="1" max="1" width="4.8515625" style="45" customWidth="1"/>
    <col min="2" max="3" width="16.421875" style="45" customWidth="1"/>
    <col min="4" max="4" width="25.140625" style="45" customWidth="1"/>
    <col min="5" max="5" width="25.28125" style="45" customWidth="1"/>
    <col min="6" max="7" width="9.7109375" style="45" customWidth="1"/>
    <col min="8" max="8" width="7.28125" style="45" customWidth="1"/>
    <col min="9" max="9" width="15.7109375" style="45" customWidth="1"/>
    <col min="10" max="10" width="12.421875" style="45" customWidth="1"/>
    <col min="11" max="11" width="10.57421875" style="45" customWidth="1"/>
    <col min="12" max="12" width="10.8515625" style="45" customWidth="1"/>
    <col min="13" max="13" width="15.00390625" style="45" customWidth="1"/>
    <col min="14" max="14" width="14.00390625" style="45" customWidth="1"/>
    <col min="15" max="15" width="16.28125" style="45" customWidth="1"/>
    <col min="16" max="16" width="7.28125" style="45" customWidth="1"/>
    <col min="17" max="17" width="16.140625" style="45" customWidth="1"/>
    <col min="18" max="18" width="7.28125" style="45" customWidth="1"/>
    <col min="19" max="19" width="13.8515625" style="45" customWidth="1"/>
    <col min="20" max="20" width="7.28125" style="45" customWidth="1"/>
    <col min="21" max="21" width="15.28125" style="45" customWidth="1"/>
    <col min="22" max="22" width="7.28125" style="45" customWidth="1"/>
    <col min="23" max="23" width="11.00390625" style="45" customWidth="1"/>
    <col min="24" max="24" width="7.28125" style="45" customWidth="1"/>
    <col min="25" max="25" width="11.421875" style="45" customWidth="1"/>
    <col min="26" max="26" width="7.28125" style="45" customWidth="1"/>
    <col min="27" max="27" width="11.421875" style="45" customWidth="1"/>
    <col min="28" max="28" width="7.28125" style="45" customWidth="1"/>
    <col min="29" max="29" width="15.7109375" style="45" customWidth="1"/>
    <col min="30" max="30" width="7.28125" style="45" customWidth="1"/>
    <col min="31" max="31" width="17.140625" style="45" customWidth="1"/>
    <col min="32" max="32" width="7.28125" style="45" customWidth="1"/>
    <col min="33" max="33" width="14.28125" style="45" hidden="1" customWidth="1"/>
    <col min="34" max="34" width="7.8515625" style="45" hidden="1" customWidth="1"/>
    <col min="35" max="35" width="9.57421875" style="45" customWidth="1"/>
    <col min="36" max="36" width="27.57421875" style="52" customWidth="1"/>
    <col min="37" max="44" width="9.140625" style="45" customWidth="1"/>
    <col min="45" max="46" width="9.140625" style="45" hidden="1" customWidth="1"/>
    <col min="47" max="16384" width="9.140625" style="45" customWidth="1"/>
  </cols>
  <sheetData>
    <row r="1" spans="1:36" ht="45" customHeight="1">
      <c r="A1" s="32" t="s">
        <v>285</v>
      </c>
      <c r="B1" s="33"/>
      <c r="C1" s="33"/>
      <c r="D1" s="33"/>
      <c r="E1" s="33"/>
      <c r="F1" s="3"/>
      <c r="G1" s="3"/>
      <c r="H1" s="3"/>
      <c r="I1" s="3"/>
      <c r="J1" s="3"/>
      <c r="K1" s="4"/>
      <c r="L1" s="4"/>
      <c r="M1" s="5"/>
      <c r="N1" s="5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6"/>
      <c r="AI1" s="3"/>
      <c r="AJ1" s="7"/>
    </row>
    <row r="2" spans="1:36" s="28" customFormat="1" ht="15.75">
      <c r="A2" s="34" t="s">
        <v>7</v>
      </c>
      <c r="B2" s="35"/>
      <c r="C2" s="35"/>
      <c r="D2" s="35"/>
      <c r="E2" s="35"/>
      <c r="F2" s="36" t="s">
        <v>0</v>
      </c>
      <c r="G2" s="36"/>
      <c r="H2" s="36"/>
      <c r="I2" s="36"/>
      <c r="J2" s="36"/>
      <c r="K2" s="37"/>
      <c r="L2" s="37"/>
      <c r="M2" s="9"/>
      <c r="N2" s="9"/>
      <c r="O2" s="35" t="s">
        <v>29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8"/>
      <c r="AJ2" s="11"/>
    </row>
    <row r="3" spans="1:36" s="47" customFormat="1" ht="94.5" customHeight="1">
      <c r="A3" s="12" t="s">
        <v>1</v>
      </c>
      <c r="B3" s="12" t="s">
        <v>30</v>
      </c>
      <c r="C3" s="13" t="s">
        <v>197</v>
      </c>
      <c r="D3" s="13" t="s">
        <v>8</v>
      </c>
      <c r="E3" s="13" t="s">
        <v>9</v>
      </c>
      <c r="F3" s="14" t="s">
        <v>14</v>
      </c>
      <c r="G3" s="14" t="s">
        <v>11</v>
      </c>
      <c r="H3" s="14" t="s">
        <v>4</v>
      </c>
      <c r="I3" s="14" t="s">
        <v>15</v>
      </c>
      <c r="J3" s="14" t="s">
        <v>16</v>
      </c>
      <c r="K3" s="12" t="s">
        <v>18</v>
      </c>
      <c r="L3" s="12" t="s">
        <v>17</v>
      </c>
      <c r="M3" s="15"/>
      <c r="N3" s="16" t="s">
        <v>12</v>
      </c>
      <c r="O3" s="14" t="s">
        <v>19</v>
      </c>
      <c r="P3" s="12" t="s">
        <v>4</v>
      </c>
      <c r="Q3" s="14" t="s">
        <v>20</v>
      </c>
      <c r="R3" s="14" t="s">
        <v>4</v>
      </c>
      <c r="S3" s="12" t="s">
        <v>21</v>
      </c>
      <c r="T3" s="12" t="s">
        <v>4</v>
      </c>
      <c r="U3" s="12" t="s">
        <v>22</v>
      </c>
      <c r="V3" s="12" t="s">
        <v>4</v>
      </c>
      <c r="W3" s="12" t="s">
        <v>23</v>
      </c>
      <c r="X3" s="12" t="s">
        <v>4</v>
      </c>
      <c r="Y3" s="12" t="s">
        <v>24</v>
      </c>
      <c r="Z3" s="12" t="s">
        <v>4</v>
      </c>
      <c r="AA3" s="12" t="s">
        <v>25</v>
      </c>
      <c r="AB3" s="13" t="s">
        <v>4</v>
      </c>
      <c r="AC3" s="12" t="s">
        <v>26</v>
      </c>
      <c r="AD3" s="12" t="s">
        <v>4</v>
      </c>
      <c r="AE3" s="12" t="s">
        <v>27</v>
      </c>
      <c r="AF3" s="12" t="s">
        <v>4</v>
      </c>
      <c r="AG3" s="12" t="s">
        <v>28</v>
      </c>
      <c r="AH3" s="13" t="s">
        <v>4</v>
      </c>
      <c r="AI3" s="29" t="s">
        <v>10</v>
      </c>
      <c r="AJ3" s="18" t="s">
        <v>196</v>
      </c>
    </row>
    <row r="4" spans="1:36" s="48" customFormat="1" ht="15">
      <c r="A4" s="1">
        <v>1</v>
      </c>
      <c r="B4" s="19" t="s">
        <v>175</v>
      </c>
      <c r="C4" s="19" t="s">
        <v>264</v>
      </c>
      <c r="D4" s="20" t="s">
        <v>176</v>
      </c>
      <c r="E4" s="20" t="s">
        <v>78</v>
      </c>
      <c r="F4" s="21" t="s">
        <v>5</v>
      </c>
      <c r="G4" s="21">
        <v>7.17</v>
      </c>
      <c r="H4" s="21">
        <f aca="true" t="shared" si="0" ref="H4:H35">G4*110</f>
        <v>788.7</v>
      </c>
      <c r="I4" s="21" t="s">
        <v>5</v>
      </c>
      <c r="J4" s="21" t="s">
        <v>5</v>
      </c>
      <c r="K4" s="1" t="s">
        <v>5</v>
      </c>
      <c r="L4" s="1" t="s">
        <v>5</v>
      </c>
      <c r="M4" s="22" t="str">
        <f aca="true" t="shared" si="1" ref="M4:M35">IF(AND(F4="ΝΑΙ",IF(I4="ΝΑΙ",K4="ΝΑΙ",)*AND(L4="ΝΑΙ",J4="ΝΑΙ")),"ΟΚ","ΑΠΟΡΡΙΠΤΕΤΑΙ")</f>
        <v>ΟΚ</v>
      </c>
      <c r="N4" s="22" t="s">
        <v>5</v>
      </c>
      <c r="O4" s="21"/>
      <c r="P4" s="1">
        <f aca="true" t="shared" si="2" ref="P4:P35">IF(O4="ΝΑΙ",120,0)</f>
        <v>0</v>
      </c>
      <c r="Q4" s="21"/>
      <c r="R4" s="21">
        <f aca="true" t="shared" si="3" ref="R4:R35">IF(Q4="ΝΑΙ",60,0)</f>
        <v>0</v>
      </c>
      <c r="S4" s="1"/>
      <c r="T4" s="1">
        <f aca="true" t="shared" si="4" ref="T4:T35">IF(S4="ΝΑΙ",250,0)</f>
        <v>0</v>
      </c>
      <c r="U4" s="1"/>
      <c r="V4" s="1">
        <f aca="true" t="shared" si="5" ref="V4:V35">IF(U4="ΝΑΙ",120,0)</f>
        <v>0</v>
      </c>
      <c r="W4" s="1"/>
      <c r="X4" s="1">
        <f aca="true" t="shared" si="6" ref="X4:X35">IF(W4="ΑΡΙΣΤΗ",70,IF(W4="ΠΟΛΥ ΚΑΛΗ",50,IF(W4="ΚΑΛΗ",30,)))</f>
        <v>0</v>
      </c>
      <c r="Y4" s="1"/>
      <c r="Z4" s="1">
        <f aca="true" t="shared" si="7" ref="Z4:Z35">IF(Y4="ΑΡΙΣΤΗ",70,IF(Y4="ΠΟΛΥ ΚΑΛΗ",50,IF(Y4="ΚΑΛΗ",30,)))</f>
        <v>0</v>
      </c>
      <c r="AA4" s="1" t="s">
        <v>3</v>
      </c>
      <c r="AB4" s="1">
        <f aca="true" t="shared" si="8" ref="AB4:AB35">IF(AA4="ΑΡΙΣΤΗ",70,IF(AA4="ΠΟΛΥ ΚΑΛΗ",50,IF(AA4="ΚΑΛΗ",30,)))</f>
        <v>30</v>
      </c>
      <c r="AC4" s="1"/>
      <c r="AD4" s="1">
        <f aca="true" t="shared" si="9" ref="AD4:AD35">IF(AC4="ΝΑΙ",150,0)</f>
        <v>0</v>
      </c>
      <c r="AE4" s="1">
        <v>24</v>
      </c>
      <c r="AF4" s="1">
        <f aca="true" t="shared" si="10" ref="AF4:AF35">AE4*17</f>
        <v>408</v>
      </c>
      <c r="AG4" s="1"/>
      <c r="AH4" s="23">
        <f aca="true" t="shared" si="11" ref="AH4:AH35">AG4*7</f>
        <v>0</v>
      </c>
      <c r="AI4" s="24">
        <f aca="true" t="shared" si="12" ref="AI4:AI35">H4+AD4+P4+R4+T4+V4+Z4+AB4+AF4+AH4+X4</f>
        <v>1226.7</v>
      </c>
      <c r="AJ4" s="25" t="s">
        <v>12</v>
      </c>
    </row>
    <row r="5" spans="1:36" s="48" customFormat="1" ht="15">
      <c r="A5" s="1">
        <v>2</v>
      </c>
      <c r="B5" s="19" t="s">
        <v>51</v>
      </c>
      <c r="C5" s="19" t="s">
        <v>207</v>
      </c>
      <c r="D5" s="20" t="s">
        <v>52</v>
      </c>
      <c r="E5" s="20" t="s">
        <v>53</v>
      </c>
      <c r="F5" s="21" t="s">
        <v>5</v>
      </c>
      <c r="G5" s="21">
        <v>6.65</v>
      </c>
      <c r="H5" s="21">
        <f t="shared" si="0"/>
        <v>731.5</v>
      </c>
      <c r="I5" s="21" t="s">
        <v>5</v>
      </c>
      <c r="J5" s="21" t="s">
        <v>5</v>
      </c>
      <c r="K5" s="1" t="s">
        <v>5</v>
      </c>
      <c r="L5" s="1" t="s">
        <v>5</v>
      </c>
      <c r="M5" s="22" t="str">
        <f t="shared" si="1"/>
        <v>ΟΚ</v>
      </c>
      <c r="N5" s="22" t="s">
        <v>5</v>
      </c>
      <c r="O5" s="21"/>
      <c r="P5" s="1">
        <f t="shared" si="2"/>
        <v>0</v>
      </c>
      <c r="Q5" s="21"/>
      <c r="R5" s="21">
        <f t="shared" si="3"/>
        <v>0</v>
      </c>
      <c r="S5" s="1"/>
      <c r="T5" s="1">
        <f t="shared" si="4"/>
        <v>0</v>
      </c>
      <c r="U5" s="1"/>
      <c r="V5" s="1">
        <f t="shared" si="5"/>
        <v>0</v>
      </c>
      <c r="W5" s="1"/>
      <c r="X5" s="1">
        <f t="shared" si="6"/>
        <v>0</v>
      </c>
      <c r="Y5" s="1"/>
      <c r="Z5" s="1">
        <f t="shared" si="7"/>
        <v>0</v>
      </c>
      <c r="AA5" s="1" t="s">
        <v>3</v>
      </c>
      <c r="AB5" s="1">
        <f t="shared" si="8"/>
        <v>30</v>
      </c>
      <c r="AC5" s="1"/>
      <c r="AD5" s="1">
        <f t="shared" si="9"/>
        <v>0</v>
      </c>
      <c r="AE5" s="1">
        <v>24</v>
      </c>
      <c r="AF5" s="1">
        <f t="shared" si="10"/>
        <v>408</v>
      </c>
      <c r="AG5" s="1"/>
      <c r="AH5" s="23">
        <f t="shared" si="11"/>
        <v>0</v>
      </c>
      <c r="AI5" s="24">
        <f t="shared" si="12"/>
        <v>1169.5</v>
      </c>
      <c r="AJ5" s="25" t="s">
        <v>12</v>
      </c>
    </row>
    <row r="6" spans="1:36" ht="15">
      <c r="A6" s="4">
        <v>3</v>
      </c>
      <c r="B6" s="12" t="s">
        <v>54</v>
      </c>
      <c r="C6" s="12" t="s">
        <v>209</v>
      </c>
      <c r="D6" s="26" t="s">
        <v>55</v>
      </c>
      <c r="E6" s="26" t="s">
        <v>56</v>
      </c>
      <c r="F6" s="3" t="s">
        <v>5</v>
      </c>
      <c r="G6" s="3">
        <v>6.93</v>
      </c>
      <c r="H6" s="3">
        <f t="shared" si="0"/>
        <v>762.3</v>
      </c>
      <c r="I6" s="3" t="s">
        <v>5</v>
      </c>
      <c r="J6" s="3" t="s">
        <v>5</v>
      </c>
      <c r="K6" s="4" t="s">
        <v>5</v>
      </c>
      <c r="L6" s="4" t="s">
        <v>5</v>
      </c>
      <c r="M6" s="5" t="str">
        <f t="shared" si="1"/>
        <v>ΟΚ</v>
      </c>
      <c r="N6" s="5" t="s">
        <v>5</v>
      </c>
      <c r="O6" s="3" t="s">
        <v>5</v>
      </c>
      <c r="P6" s="4">
        <f t="shared" si="2"/>
        <v>120</v>
      </c>
      <c r="Q6" s="3"/>
      <c r="R6" s="3">
        <f t="shared" si="3"/>
        <v>0</v>
      </c>
      <c r="S6" s="4"/>
      <c r="T6" s="4">
        <f t="shared" si="4"/>
        <v>0</v>
      </c>
      <c r="U6" s="4"/>
      <c r="V6" s="4">
        <f t="shared" si="5"/>
        <v>0</v>
      </c>
      <c r="W6" s="4" t="s">
        <v>3</v>
      </c>
      <c r="X6" s="4">
        <f t="shared" si="6"/>
        <v>30</v>
      </c>
      <c r="Y6" s="4"/>
      <c r="Z6" s="4">
        <f t="shared" si="7"/>
        <v>0</v>
      </c>
      <c r="AA6" s="4" t="s">
        <v>2</v>
      </c>
      <c r="AB6" s="4">
        <f t="shared" si="8"/>
        <v>70</v>
      </c>
      <c r="AC6" s="4"/>
      <c r="AD6" s="4">
        <f t="shared" si="9"/>
        <v>0</v>
      </c>
      <c r="AE6" s="4"/>
      <c r="AF6" s="4">
        <f t="shared" si="10"/>
        <v>0</v>
      </c>
      <c r="AG6" s="4"/>
      <c r="AH6" s="6">
        <f t="shared" si="11"/>
        <v>0</v>
      </c>
      <c r="AI6" s="27">
        <f t="shared" si="12"/>
        <v>982.3</v>
      </c>
      <c r="AJ6" s="7" t="s">
        <v>12</v>
      </c>
    </row>
    <row r="7" spans="1:36" ht="15">
      <c r="A7" s="4">
        <v>4</v>
      </c>
      <c r="B7" s="12" t="s">
        <v>103</v>
      </c>
      <c r="C7" s="12" t="s">
        <v>233</v>
      </c>
      <c r="D7" s="26" t="s">
        <v>104</v>
      </c>
      <c r="E7" s="26" t="s">
        <v>78</v>
      </c>
      <c r="F7" s="3" t="s">
        <v>5</v>
      </c>
      <c r="G7" s="3">
        <v>7.09</v>
      </c>
      <c r="H7" s="3">
        <f t="shared" si="0"/>
        <v>779.9</v>
      </c>
      <c r="I7" s="3" t="s">
        <v>5</v>
      </c>
      <c r="J7" s="3" t="s">
        <v>5</v>
      </c>
      <c r="K7" s="4" t="s">
        <v>5</v>
      </c>
      <c r="L7" s="4" t="s">
        <v>5</v>
      </c>
      <c r="M7" s="5" t="str">
        <f t="shared" si="1"/>
        <v>ΟΚ</v>
      </c>
      <c r="N7" s="5" t="s">
        <v>5</v>
      </c>
      <c r="O7" s="3"/>
      <c r="P7" s="4">
        <f t="shared" si="2"/>
        <v>0</v>
      </c>
      <c r="Q7" s="3" t="s">
        <v>5</v>
      </c>
      <c r="R7" s="3">
        <f t="shared" si="3"/>
        <v>60</v>
      </c>
      <c r="S7" s="4"/>
      <c r="T7" s="4">
        <f t="shared" si="4"/>
        <v>0</v>
      </c>
      <c r="U7" s="4"/>
      <c r="V7" s="4">
        <f t="shared" si="5"/>
        <v>0</v>
      </c>
      <c r="W7" s="4" t="s">
        <v>3</v>
      </c>
      <c r="X7" s="4">
        <f t="shared" si="6"/>
        <v>30</v>
      </c>
      <c r="Y7" s="4"/>
      <c r="Z7" s="4">
        <f t="shared" si="7"/>
        <v>0</v>
      </c>
      <c r="AA7" s="4" t="s">
        <v>3</v>
      </c>
      <c r="AB7" s="4">
        <f t="shared" si="8"/>
        <v>30</v>
      </c>
      <c r="AC7" s="4"/>
      <c r="AD7" s="4">
        <f t="shared" si="9"/>
        <v>0</v>
      </c>
      <c r="AE7" s="4"/>
      <c r="AF7" s="4">
        <f t="shared" si="10"/>
        <v>0</v>
      </c>
      <c r="AG7" s="4"/>
      <c r="AH7" s="6">
        <f t="shared" si="11"/>
        <v>0</v>
      </c>
      <c r="AI7" s="27">
        <f t="shared" si="12"/>
        <v>899.9</v>
      </c>
      <c r="AJ7" s="7" t="s">
        <v>12</v>
      </c>
    </row>
    <row r="8" spans="1:46" ht="15">
      <c r="A8" s="1">
        <v>5</v>
      </c>
      <c r="B8" s="12" t="s">
        <v>181</v>
      </c>
      <c r="C8" s="12" t="s">
        <v>267</v>
      </c>
      <c r="D8" s="26" t="s">
        <v>182</v>
      </c>
      <c r="E8" s="26" t="s">
        <v>183</v>
      </c>
      <c r="F8" s="3" t="s">
        <v>5</v>
      </c>
      <c r="G8" s="3">
        <v>8.34</v>
      </c>
      <c r="H8" s="3">
        <f t="shared" si="0"/>
        <v>917.4</v>
      </c>
      <c r="I8" s="3" t="s">
        <v>5</v>
      </c>
      <c r="J8" s="3" t="s">
        <v>5</v>
      </c>
      <c r="K8" s="4" t="s">
        <v>5</v>
      </c>
      <c r="L8" s="4" t="s">
        <v>5</v>
      </c>
      <c r="M8" s="5" t="str">
        <f t="shared" si="1"/>
        <v>ΟΚ</v>
      </c>
      <c r="N8" s="5"/>
      <c r="O8" s="3"/>
      <c r="P8" s="4">
        <f t="shared" si="2"/>
        <v>0</v>
      </c>
      <c r="Q8" s="3"/>
      <c r="R8" s="3">
        <f t="shared" si="3"/>
        <v>0</v>
      </c>
      <c r="S8" s="4"/>
      <c r="T8" s="4">
        <f t="shared" si="4"/>
        <v>0</v>
      </c>
      <c r="U8" s="4"/>
      <c r="V8" s="4">
        <f t="shared" si="5"/>
        <v>0</v>
      </c>
      <c r="W8" s="4" t="s">
        <v>6</v>
      </c>
      <c r="X8" s="4">
        <f t="shared" si="6"/>
        <v>50</v>
      </c>
      <c r="Y8" s="4" t="s">
        <v>6</v>
      </c>
      <c r="Z8" s="4">
        <f t="shared" si="7"/>
        <v>50</v>
      </c>
      <c r="AA8" s="4" t="s">
        <v>2</v>
      </c>
      <c r="AB8" s="4">
        <f t="shared" si="8"/>
        <v>70</v>
      </c>
      <c r="AC8" s="4"/>
      <c r="AD8" s="4">
        <f t="shared" si="9"/>
        <v>0</v>
      </c>
      <c r="AE8" s="4">
        <v>24</v>
      </c>
      <c r="AF8" s="4">
        <f t="shared" si="10"/>
        <v>408</v>
      </c>
      <c r="AG8" s="4"/>
      <c r="AH8" s="6">
        <f t="shared" si="11"/>
        <v>0</v>
      </c>
      <c r="AI8" s="27">
        <f t="shared" si="12"/>
        <v>1495.4</v>
      </c>
      <c r="AJ8" s="7"/>
      <c r="AS8" s="45" t="s">
        <v>5</v>
      </c>
      <c r="AT8" s="45" t="s">
        <v>2</v>
      </c>
    </row>
    <row r="9" spans="1:46" ht="15">
      <c r="A9" s="1">
        <v>6</v>
      </c>
      <c r="B9" s="12" t="s">
        <v>100</v>
      </c>
      <c r="C9" s="12" t="s">
        <v>231</v>
      </c>
      <c r="D9" s="26" t="s">
        <v>101</v>
      </c>
      <c r="E9" s="26" t="s">
        <v>102</v>
      </c>
      <c r="F9" s="3" t="s">
        <v>5</v>
      </c>
      <c r="G9" s="3">
        <v>8</v>
      </c>
      <c r="H9" s="3">
        <f t="shared" si="0"/>
        <v>880</v>
      </c>
      <c r="I9" s="3" t="s">
        <v>5</v>
      </c>
      <c r="J9" s="3" t="s">
        <v>5</v>
      </c>
      <c r="K9" s="4" t="s">
        <v>5</v>
      </c>
      <c r="L9" s="4" t="s">
        <v>5</v>
      </c>
      <c r="M9" s="5" t="str">
        <f t="shared" si="1"/>
        <v>ΟΚ</v>
      </c>
      <c r="N9" s="5"/>
      <c r="O9" s="3"/>
      <c r="P9" s="4">
        <f t="shared" si="2"/>
        <v>0</v>
      </c>
      <c r="Q9" s="3"/>
      <c r="R9" s="3">
        <f t="shared" si="3"/>
        <v>0</v>
      </c>
      <c r="S9" s="4"/>
      <c r="T9" s="4">
        <f t="shared" si="4"/>
        <v>0</v>
      </c>
      <c r="U9" s="4"/>
      <c r="V9" s="4">
        <f t="shared" si="5"/>
        <v>0</v>
      </c>
      <c r="W9" s="4"/>
      <c r="X9" s="4">
        <f t="shared" si="6"/>
        <v>0</v>
      </c>
      <c r="Y9" s="4"/>
      <c r="Z9" s="4">
        <f t="shared" si="7"/>
        <v>0</v>
      </c>
      <c r="AA9" s="4" t="s">
        <v>6</v>
      </c>
      <c r="AB9" s="4">
        <f t="shared" si="8"/>
        <v>50</v>
      </c>
      <c r="AC9" s="4"/>
      <c r="AD9" s="4">
        <f t="shared" si="9"/>
        <v>0</v>
      </c>
      <c r="AE9" s="4">
        <v>24</v>
      </c>
      <c r="AF9" s="4">
        <f t="shared" si="10"/>
        <v>408</v>
      </c>
      <c r="AG9" s="4"/>
      <c r="AH9" s="6">
        <f t="shared" si="11"/>
        <v>0</v>
      </c>
      <c r="AI9" s="27">
        <f t="shared" si="12"/>
        <v>1338</v>
      </c>
      <c r="AJ9" s="7"/>
      <c r="AS9" s="45" t="s">
        <v>13</v>
      </c>
      <c r="AT9" s="45" t="s">
        <v>6</v>
      </c>
    </row>
    <row r="10" spans="1:46" ht="15">
      <c r="A10" s="4">
        <v>7</v>
      </c>
      <c r="B10" s="12" t="s">
        <v>184</v>
      </c>
      <c r="C10" s="12" t="s">
        <v>268</v>
      </c>
      <c r="D10" s="26" t="s">
        <v>185</v>
      </c>
      <c r="E10" s="26" t="s">
        <v>67</v>
      </c>
      <c r="F10" s="3" t="s">
        <v>5</v>
      </c>
      <c r="G10" s="3">
        <v>6.6</v>
      </c>
      <c r="H10" s="3">
        <f t="shared" si="0"/>
        <v>726</v>
      </c>
      <c r="I10" s="3" t="s">
        <v>5</v>
      </c>
      <c r="J10" s="3" t="s">
        <v>5</v>
      </c>
      <c r="K10" s="4" t="s">
        <v>5</v>
      </c>
      <c r="L10" s="4" t="s">
        <v>5</v>
      </c>
      <c r="M10" s="5" t="str">
        <f t="shared" si="1"/>
        <v>ΟΚ</v>
      </c>
      <c r="N10" s="5"/>
      <c r="O10" s="3"/>
      <c r="P10" s="4">
        <f t="shared" si="2"/>
        <v>0</v>
      </c>
      <c r="Q10" s="3" t="s">
        <v>5</v>
      </c>
      <c r="R10" s="3">
        <f t="shared" si="3"/>
        <v>60</v>
      </c>
      <c r="S10" s="4"/>
      <c r="T10" s="4">
        <f t="shared" si="4"/>
        <v>0</v>
      </c>
      <c r="U10" s="4"/>
      <c r="V10" s="4">
        <f t="shared" si="5"/>
        <v>0</v>
      </c>
      <c r="W10" s="4" t="s">
        <v>2</v>
      </c>
      <c r="X10" s="4">
        <f t="shared" si="6"/>
        <v>70</v>
      </c>
      <c r="Y10" s="4"/>
      <c r="Z10" s="4">
        <f t="shared" si="7"/>
        <v>0</v>
      </c>
      <c r="AA10" s="4" t="s">
        <v>2</v>
      </c>
      <c r="AB10" s="4">
        <f t="shared" si="8"/>
        <v>70</v>
      </c>
      <c r="AC10" s="4"/>
      <c r="AD10" s="4">
        <f t="shared" si="9"/>
        <v>0</v>
      </c>
      <c r="AE10" s="4">
        <v>24</v>
      </c>
      <c r="AF10" s="4">
        <f t="shared" si="10"/>
        <v>408</v>
      </c>
      <c r="AG10" s="4"/>
      <c r="AH10" s="6">
        <f t="shared" si="11"/>
        <v>0</v>
      </c>
      <c r="AI10" s="27">
        <f t="shared" si="12"/>
        <v>1334</v>
      </c>
      <c r="AJ10" s="7"/>
      <c r="AT10" s="45" t="s">
        <v>3</v>
      </c>
    </row>
    <row r="11" spans="1:36" s="48" customFormat="1" ht="15">
      <c r="A11" s="4">
        <v>8</v>
      </c>
      <c r="B11" s="19" t="s">
        <v>93</v>
      </c>
      <c r="C11" s="19" t="s">
        <v>226</v>
      </c>
      <c r="D11" s="20" t="s">
        <v>225</v>
      </c>
      <c r="E11" s="20" t="s">
        <v>94</v>
      </c>
      <c r="F11" s="21" t="s">
        <v>5</v>
      </c>
      <c r="G11" s="21">
        <v>7.79</v>
      </c>
      <c r="H11" s="21">
        <f t="shared" si="0"/>
        <v>856.9</v>
      </c>
      <c r="I11" s="21" t="s">
        <v>5</v>
      </c>
      <c r="J11" s="21" t="s">
        <v>5</v>
      </c>
      <c r="K11" s="1" t="s">
        <v>5</v>
      </c>
      <c r="L11" s="1" t="s">
        <v>5</v>
      </c>
      <c r="M11" s="22" t="str">
        <f t="shared" si="1"/>
        <v>ΟΚ</v>
      </c>
      <c r="N11" s="22"/>
      <c r="O11" s="21"/>
      <c r="P11" s="1">
        <f t="shared" si="2"/>
        <v>0</v>
      </c>
      <c r="Q11" s="21"/>
      <c r="R11" s="21">
        <f t="shared" si="3"/>
        <v>0</v>
      </c>
      <c r="S11" s="1"/>
      <c r="T11" s="1">
        <f t="shared" si="4"/>
        <v>0</v>
      </c>
      <c r="U11" s="1"/>
      <c r="V11" s="1">
        <f t="shared" si="5"/>
        <v>0</v>
      </c>
      <c r="W11" s="1"/>
      <c r="X11" s="1">
        <f t="shared" si="6"/>
        <v>0</v>
      </c>
      <c r="Y11" s="1"/>
      <c r="Z11" s="1">
        <f t="shared" si="7"/>
        <v>0</v>
      </c>
      <c r="AA11" s="1" t="s">
        <v>3</v>
      </c>
      <c r="AB11" s="1">
        <f t="shared" si="8"/>
        <v>30</v>
      </c>
      <c r="AC11" s="1"/>
      <c r="AD11" s="1">
        <f t="shared" si="9"/>
        <v>0</v>
      </c>
      <c r="AE11" s="1">
        <v>19</v>
      </c>
      <c r="AF11" s="1">
        <f t="shared" si="10"/>
        <v>323</v>
      </c>
      <c r="AG11" s="1"/>
      <c r="AH11" s="23">
        <f t="shared" si="11"/>
        <v>0</v>
      </c>
      <c r="AI11" s="24">
        <f t="shared" si="12"/>
        <v>1209.9</v>
      </c>
      <c r="AJ11" s="25"/>
    </row>
    <row r="12" spans="1:36" s="48" customFormat="1" ht="15">
      <c r="A12" s="1">
        <v>9</v>
      </c>
      <c r="B12" s="19" t="s">
        <v>41</v>
      </c>
      <c r="C12" s="19" t="s">
        <v>203</v>
      </c>
      <c r="D12" s="20" t="s">
        <v>42</v>
      </c>
      <c r="E12" s="20" t="s">
        <v>43</v>
      </c>
      <c r="F12" s="21" t="s">
        <v>5</v>
      </c>
      <c r="G12" s="21">
        <v>6.68</v>
      </c>
      <c r="H12" s="21">
        <f t="shared" si="0"/>
        <v>734.8</v>
      </c>
      <c r="I12" s="21" t="s">
        <v>5</v>
      </c>
      <c r="J12" s="21" t="s">
        <v>5</v>
      </c>
      <c r="K12" s="1" t="s">
        <v>5</v>
      </c>
      <c r="L12" s="1" t="s">
        <v>5</v>
      </c>
      <c r="M12" s="22" t="str">
        <f t="shared" si="1"/>
        <v>ΟΚ</v>
      </c>
      <c r="N12" s="22"/>
      <c r="O12" s="21" t="s">
        <v>5</v>
      </c>
      <c r="P12" s="1">
        <f t="shared" si="2"/>
        <v>120</v>
      </c>
      <c r="Q12" s="21"/>
      <c r="R12" s="21">
        <f t="shared" si="3"/>
        <v>0</v>
      </c>
      <c r="S12" s="1" t="s">
        <v>5</v>
      </c>
      <c r="T12" s="1">
        <f t="shared" si="4"/>
        <v>250</v>
      </c>
      <c r="U12" s="1"/>
      <c r="V12" s="1">
        <f t="shared" si="5"/>
        <v>0</v>
      </c>
      <c r="W12" s="1"/>
      <c r="X12" s="1">
        <f t="shared" si="6"/>
        <v>0</v>
      </c>
      <c r="Y12" s="1"/>
      <c r="Z12" s="1">
        <f t="shared" si="7"/>
        <v>0</v>
      </c>
      <c r="AA12" s="1" t="s">
        <v>3</v>
      </c>
      <c r="AB12" s="1">
        <f t="shared" si="8"/>
        <v>30</v>
      </c>
      <c r="AC12" s="1"/>
      <c r="AD12" s="1">
        <f t="shared" si="9"/>
        <v>0</v>
      </c>
      <c r="AE12" s="1"/>
      <c r="AF12" s="1">
        <f t="shared" si="10"/>
        <v>0</v>
      </c>
      <c r="AG12" s="1"/>
      <c r="AH12" s="23">
        <f t="shared" si="11"/>
        <v>0</v>
      </c>
      <c r="AI12" s="24">
        <f t="shared" si="12"/>
        <v>1134.8</v>
      </c>
      <c r="AJ12" s="25"/>
    </row>
    <row r="13" spans="1:36" ht="15">
      <c r="A13" s="4">
        <v>10</v>
      </c>
      <c r="B13" s="12" t="s">
        <v>126</v>
      </c>
      <c r="C13" s="12" t="s">
        <v>243</v>
      </c>
      <c r="D13" s="26" t="s">
        <v>127</v>
      </c>
      <c r="E13" s="26" t="s">
        <v>128</v>
      </c>
      <c r="F13" s="3" t="s">
        <v>5</v>
      </c>
      <c r="G13" s="3">
        <v>7.48</v>
      </c>
      <c r="H13" s="3">
        <f t="shared" si="0"/>
        <v>822.8000000000001</v>
      </c>
      <c r="I13" s="3" t="s">
        <v>5</v>
      </c>
      <c r="J13" s="3" t="s">
        <v>5</v>
      </c>
      <c r="K13" s="4" t="s">
        <v>5</v>
      </c>
      <c r="L13" s="4" t="s">
        <v>5</v>
      </c>
      <c r="M13" s="5" t="str">
        <f t="shared" si="1"/>
        <v>ΟΚ</v>
      </c>
      <c r="N13" s="5"/>
      <c r="O13" s="3"/>
      <c r="P13" s="4">
        <f t="shared" si="2"/>
        <v>0</v>
      </c>
      <c r="Q13" s="3"/>
      <c r="R13" s="3">
        <f t="shared" si="3"/>
        <v>0</v>
      </c>
      <c r="S13" s="4"/>
      <c r="T13" s="4">
        <f t="shared" si="4"/>
        <v>0</v>
      </c>
      <c r="U13" s="4"/>
      <c r="V13" s="4">
        <f t="shared" si="5"/>
        <v>0</v>
      </c>
      <c r="W13" s="4" t="s">
        <v>3</v>
      </c>
      <c r="X13" s="4">
        <f t="shared" si="6"/>
        <v>30</v>
      </c>
      <c r="Y13" s="4"/>
      <c r="Z13" s="4">
        <f t="shared" si="7"/>
        <v>0</v>
      </c>
      <c r="AA13" s="4" t="s">
        <v>6</v>
      </c>
      <c r="AB13" s="4">
        <f t="shared" si="8"/>
        <v>50</v>
      </c>
      <c r="AC13" s="4"/>
      <c r="AD13" s="4">
        <f t="shared" si="9"/>
        <v>0</v>
      </c>
      <c r="AE13" s="4">
        <v>12</v>
      </c>
      <c r="AF13" s="4">
        <f t="shared" si="10"/>
        <v>204</v>
      </c>
      <c r="AG13" s="4"/>
      <c r="AH13" s="6">
        <f t="shared" si="11"/>
        <v>0</v>
      </c>
      <c r="AI13" s="27">
        <f t="shared" si="12"/>
        <v>1106.8000000000002</v>
      </c>
      <c r="AJ13" s="7"/>
    </row>
    <row r="14" spans="1:36" ht="15">
      <c r="A14" s="4">
        <v>11</v>
      </c>
      <c r="B14" s="12" t="s">
        <v>65</v>
      </c>
      <c r="C14" s="12" t="s">
        <v>212</v>
      </c>
      <c r="D14" s="26" t="s">
        <v>66</v>
      </c>
      <c r="E14" s="26" t="s">
        <v>67</v>
      </c>
      <c r="F14" s="3" t="s">
        <v>5</v>
      </c>
      <c r="G14" s="3">
        <v>6.85</v>
      </c>
      <c r="H14" s="3">
        <f t="shared" si="0"/>
        <v>753.5</v>
      </c>
      <c r="I14" s="3" t="s">
        <v>5</v>
      </c>
      <c r="J14" s="3" t="s">
        <v>5</v>
      </c>
      <c r="K14" s="4" t="s">
        <v>5</v>
      </c>
      <c r="L14" s="4" t="s">
        <v>5</v>
      </c>
      <c r="M14" s="5" t="str">
        <f t="shared" si="1"/>
        <v>ΟΚ</v>
      </c>
      <c r="N14" s="5"/>
      <c r="O14" s="3"/>
      <c r="P14" s="4">
        <f t="shared" si="2"/>
        <v>0</v>
      </c>
      <c r="Q14" s="3"/>
      <c r="R14" s="3">
        <f t="shared" si="3"/>
        <v>0</v>
      </c>
      <c r="S14" s="4"/>
      <c r="T14" s="4">
        <f t="shared" si="4"/>
        <v>0</v>
      </c>
      <c r="U14" s="4"/>
      <c r="V14" s="4">
        <f t="shared" si="5"/>
        <v>0</v>
      </c>
      <c r="W14" s="4"/>
      <c r="X14" s="4">
        <f t="shared" si="6"/>
        <v>0</v>
      </c>
      <c r="Y14" s="4"/>
      <c r="Z14" s="4">
        <f t="shared" si="7"/>
        <v>0</v>
      </c>
      <c r="AA14" s="4" t="s">
        <v>3</v>
      </c>
      <c r="AB14" s="4">
        <f t="shared" si="8"/>
        <v>30</v>
      </c>
      <c r="AC14" s="4"/>
      <c r="AD14" s="4">
        <f t="shared" si="9"/>
        <v>0</v>
      </c>
      <c r="AE14" s="4">
        <v>18</v>
      </c>
      <c r="AF14" s="4">
        <f t="shared" si="10"/>
        <v>306</v>
      </c>
      <c r="AG14" s="4"/>
      <c r="AH14" s="6">
        <f t="shared" si="11"/>
        <v>0</v>
      </c>
      <c r="AI14" s="27">
        <f t="shared" si="12"/>
        <v>1089.5</v>
      </c>
      <c r="AJ14" s="7"/>
    </row>
    <row r="15" spans="1:36" ht="15">
      <c r="A15" s="1">
        <v>12</v>
      </c>
      <c r="B15" s="12" t="s">
        <v>129</v>
      </c>
      <c r="C15" s="12" t="s">
        <v>244</v>
      </c>
      <c r="D15" s="26" t="s">
        <v>130</v>
      </c>
      <c r="E15" s="26" t="s">
        <v>131</v>
      </c>
      <c r="F15" s="3" t="s">
        <v>5</v>
      </c>
      <c r="G15" s="3">
        <v>9.12</v>
      </c>
      <c r="H15" s="3">
        <f t="shared" si="0"/>
        <v>1003.1999999999999</v>
      </c>
      <c r="I15" s="3" t="s">
        <v>5</v>
      </c>
      <c r="J15" s="3" t="s">
        <v>5</v>
      </c>
      <c r="K15" s="4" t="s">
        <v>5</v>
      </c>
      <c r="L15" s="4" t="s">
        <v>5</v>
      </c>
      <c r="M15" s="5" t="str">
        <f t="shared" si="1"/>
        <v>ΟΚ</v>
      </c>
      <c r="N15" s="5"/>
      <c r="O15" s="3"/>
      <c r="P15" s="4">
        <f t="shared" si="2"/>
        <v>0</v>
      </c>
      <c r="Q15" s="3"/>
      <c r="R15" s="3">
        <f t="shared" si="3"/>
        <v>0</v>
      </c>
      <c r="S15" s="4"/>
      <c r="T15" s="4">
        <f t="shared" si="4"/>
        <v>0</v>
      </c>
      <c r="U15" s="4"/>
      <c r="V15" s="4">
        <f t="shared" si="5"/>
        <v>0</v>
      </c>
      <c r="W15" s="4"/>
      <c r="X15" s="4">
        <f t="shared" si="6"/>
        <v>0</v>
      </c>
      <c r="Y15" s="4"/>
      <c r="Z15" s="4">
        <f t="shared" si="7"/>
        <v>0</v>
      </c>
      <c r="AA15" s="4" t="s">
        <v>2</v>
      </c>
      <c r="AB15" s="4">
        <f t="shared" si="8"/>
        <v>70</v>
      </c>
      <c r="AC15" s="4"/>
      <c r="AD15" s="4">
        <f t="shared" si="9"/>
        <v>0</v>
      </c>
      <c r="AE15" s="4"/>
      <c r="AF15" s="4">
        <f t="shared" si="10"/>
        <v>0</v>
      </c>
      <c r="AG15" s="4"/>
      <c r="AH15" s="6">
        <f t="shared" si="11"/>
        <v>0</v>
      </c>
      <c r="AI15" s="27">
        <f t="shared" si="12"/>
        <v>1073.1999999999998</v>
      </c>
      <c r="AJ15" s="7"/>
    </row>
    <row r="16" spans="1:36" ht="15">
      <c r="A16" s="4">
        <v>13</v>
      </c>
      <c r="B16" s="12" t="s">
        <v>110</v>
      </c>
      <c r="C16" s="12" t="s">
        <v>236</v>
      </c>
      <c r="D16" s="26" t="s">
        <v>111</v>
      </c>
      <c r="E16" s="26" t="s">
        <v>112</v>
      </c>
      <c r="F16" s="3" t="s">
        <v>5</v>
      </c>
      <c r="G16" s="3">
        <v>9.1</v>
      </c>
      <c r="H16" s="3">
        <f t="shared" si="0"/>
        <v>1001</v>
      </c>
      <c r="I16" s="3" t="s">
        <v>5</v>
      </c>
      <c r="J16" s="3" t="s">
        <v>5</v>
      </c>
      <c r="K16" s="4" t="s">
        <v>5</v>
      </c>
      <c r="L16" s="4" t="s">
        <v>5</v>
      </c>
      <c r="M16" s="5" t="str">
        <f t="shared" si="1"/>
        <v>ΟΚ</v>
      </c>
      <c r="N16" s="5"/>
      <c r="O16" s="3"/>
      <c r="P16" s="4">
        <f t="shared" si="2"/>
        <v>0</v>
      </c>
      <c r="Q16" s="3"/>
      <c r="R16" s="3">
        <f t="shared" si="3"/>
        <v>0</v>
      </c>
      <c r="S16" s="4"/>
      <c r="T16" s="4">
        <f t="shared" si="4"/>
        <v>0</v>
      </c>
      <c r="U16" s="4"/>
      <c r="V16" s="4">
        <f t="shared" si="5"/>
        <v>0</v>
      </c>
      <c r="W16" s="4"/>
      <c r="X16" s="4">
        <f t="shared" si="6"/>
        <v>0</v>
      </c>
      <c r="Y16" s="4"/>
      <c r="Z16" s="4">
        <f t="shared" si="7"/>
        <v>0</v>
      </c>
      <c r="AA16" s="4" t="s">
        <v>2</v>
      </c>
      <c r="AB16" s="4">
        <f t="shared" si="8"/>
        <v>70</v>
      </c>
      <c r="AC16" s="4"/>
      <c r="AD16" s="4">
        <f t="shared" si="9"/>
        <v>0</v>
      </c>
      <c r="AE16" s="4"/>
      <c r="AF16" s="4">
        <f t="shared" si="10"/>
        <v>0</v>
      </c>
      <c r="AG16" s="4"/>
      <c r="AH16" s="6">
        <f t="shared" si="11"/>
        <v>0</v>
      </c>
      <c r="AI16" s="27">
        <f t="shared" si="12"/>
        <v>1071</v>
      </c>
      <c r="AJ16" s="7"/>
    </row>
    <row r="17" spans="1:36" ht="15">
      <c r="A17" s="4">
        <v>14</v>
      </c>
      <c r="B17" s="12" t="s">
        <v>141</v>
      </c>
      <c r="C17" s="12" t="s">
        <v>249</v>
      </c>
      <c r="D17" s="26" t="s">
        <v>142</v>
      </c>
      <c r="E17" s="26" t="s">
        <v>43</v>
      </c>
      <c r="F17" s="3" t="s">
        <v>5</v>
      </c>
      <c r="G17" s="3">
        <v>8.31</v>
      </c>
      <c r="H17" s="3">
        <f t="shared" si="0"/>
        <v>914.1</v>
      </c>
      <c r="I17" s="3" t="s">
        <v>5</v>
      </c>
      <c r="J17" s="3" t="s">
        <v>5</v>
      </c>
      <c r="K17" s="4" t="s">
        <v>5</v>
      </c>
      <c r="L17" s="4" t="s">
        <v>5</v>
      </c>
      <c r="M17" s="5" t="str">
        <f t="shared" si="1"/>
        <v>ΟΚ</v>
      </c>
      <c r="N17" s="5"/>
      <c r="O17" s="3" t="s">
        <v>5</v>
      </c>
      <c r="P17" s="4">
        <f t="shared" si="2"/>
        <v>120</v>
      </c>
      <c r="Q17" s="3"/>
      <c r="R17" s="3">
        <f t="shared" si="3"/>
        <v>0</v>
      </c>
      <c r="S17" s="4"/>
      <c r="T17" s="4">
        <f t="shared" si="4"/>
        <v>0</v>
      </c>
      <c r="U17" s="4"/>
      <c r="V17" s="4">
        <f t="shared" si="5"/>
        <v>0</v>
      </c>
      <c r="W17" s="4"/>
      <c r="X17" s="4">
        <f t="shared" si="6"/>
        <v>0</v>
      </c>
      <c r="Y17" s="4"/>
      <c r="Z17" s="4">
        <f t="shared" si="7"/>
        <v>0</v>
      </c>
      <c r="AA17" s="4" t="s">
        <v>3</v>
      </c>
      <c r="AB17" s="4">
        <f t="shared" si="8"/>
        <v>30</v>
      </c>
      <c r="AC17" s="4"/>
      <c r="AD17" s="4">
        <f t="shared" si="9"/>
        <v>0</v>
      </c>
      <c r="AE17" s="4"/>
      <c r="AF17" s="4">
        <f t="shared" si="10"/>
        <v>0</v>
      </c>
      <c r="AG17" s="4"/>
      <c r="AH17" s="6">
        <f t="shared" si="11"/>
        <v>0</v>
      </c>
      <c r="AI17" s="27">
        <f t="shared" si="12"/>
        <v>1064.1</v>
      </c>
      <c r="AJ17" s="7"/>
    </row>
    <row r="18" spans="1:36" ht="15">
      <c r="A18" s="1">
        <v>15</v>
      </c>
      <c r="B18" s="12" t="s">
        <v>121</v>
      </c>
      <c r="C18" s="12" t="s">
        <v>241</v>
      </c>
      <c r="D18" s="26" t="s">
        <v>122</v>
      </c>
      <c r="E18" s="26" t="s">
        <v>123</v>
      </c>
      <c r="F18" s="3" t="s">
        <v>5</v>
      </c>
      <c r="G18" s="3">
        <v>8.42</v>
      </c>
      <c r="H18" s="3">
        <f t="shared" si="0"/>
        <v>926.2</v>
      </c>
      <c r="I18" s="3" t="s">
        <v>5</v>
      </c>
      <c r="J18" s="3" t="s">
        <v>5</v>
      </c>
      <c r="K18" s="4" t="s">
        <v>5</v>
      </c>
      <c r="L18" s="4" t="s">
        <v>5</v>
      </c>
      <c r="M18" s="5" t="str">
        <f t="shared" si="1"/>
        <v>ΟΚ</v>
      </c>
      <c r="N18" s="5"/>
      <c r="O18" s="3"/>
      <c r="P18" s="4">
        <f t="shared" si="2"/>
        <v>0</v>
      </c>
      <c r="Q18" s="3"/>
      <c r="R18" s="3">
        <f t="shared" si="3"/>
        <v>0</v>
      </c>
      <c r="S18" s="4"/>
      <c r="T18" s="4">
        <f t="shared" si="4"/>
        <v>0</v>
      </c>
      <c r="U18" s="4"/>
      <c r="V18" s="4">
        <f t="shared" si="5"/>
        <v>0</v>
      </c>
      <c r="W18" s="4" t="s">
        <v>6</v>
      </c>
      <c r="X18" s="4">
        <f t="shared" si="6"/>
        <v>50</v>
      </c>
      <c r="Y18" s="4"/>
      <c r="Z18" s="4">
        <f t="shared" si="7"/>
        <v>0</v>
      </c>
      <c r="AA18" s="4" t="s">
        <v>6</v>
      </c>
      <c r="AB18" s="4">
        <f t="shared" si="8"/>
        <v>50</v>
      </c>
      <c r="AC18" s="4"/>
      <c r="AD18" s="4">
        <f t="shared" si="9"/>
        <v>0</v>
      </c>
      <c r="AE18" s="4"/>
      <c r="AF18" s="4">
        <f t="shared" si="10"/>
        <v>0</v>
      </c>
      <c r="AG18" s="4"/>
      <c r="AH18" s="6">
        <f t="shared" si="11"/>
        <v>0</v>
      </c>
      <c r="AI18" s="27">
        <f t="shared" si="12"/>
        <v>1026.2</v>
      </c>
      <c r="AJ18" s="7"/>
    </row>
    <row r="19" spans="1:36" ht="15">
      <c r="A19" s="4">
        <v>16</v>
      </c>
      <c r="B19" s="12" t="s">
        <v>124</v>
      </c>
      <c r="C19" s="12" t="s">
        <v>242</v>
      </c>
      <c r="D19" s="26" t="s">
        <v>125</v>
      </c>
      <c r="E19" s="26" t="s">
        <v>67</v>
      </c>
      <c r="F19" s="3" t="s">
        <v>5</v>
      </c>
      <c r="G19" s="3">
        <v>9.03</v>
      </c>
      <c r="H19" s="3">
        <f t="shared" si="0"/>
        <v>993.3</v>
      </c>
      <c r="I19" s="3" t="s">
        <v>5</v>
      </c>
      <c r="J19" s="3" t="s">
        <v>5</v>
      </c>
      <c r="K19" s="4" t="s">
        <v>5</v>
      </c>
      <c r="L19" s="4" t="s">
        <v>5</v>
      </c>
      <c r="M19" s="5" t="str">
        <f t="shared" si="1"/>
        <v>ΟΚ</v>
      </c>
      <c r="N19" s="5"/>
      <c r="O19" s="3"/>
      <c r="P19" s="4">
        <f t="shared" si="2"/>
        <v>0</v>
      </c>
      <c r="Q19" s="3"/>
      <c r="R19" s="3">
        <f t="shared" si="3"/>
        <v>0</v>
      </c>
      <c r="S19" s="4"/>
      <c r="T19" s="4">
        <f t="shared" si="4"/>
        <v>0</v>
      </c>
      <c r="U19" s="4"/>
      <c r="V19" s="4">
        <f t="shared" si="5"/>
        <v>0</v>
      </c>
      <c r="W19" s="4"/>
      <c r="X19" s="4">
        <f t="shared" si="6"/>
        <v>0</v>
      </c>
      <c r="Y19" s="4"/>
      <c r="Z19" s="4">
        <f t="shared" si="7"/>
        <v>0</v>
      </c>
      <c r="AA19" s="4" t="s">
        <v>3</v>
      </c>
      <c r="AB19" s="4">
        <f t="shared" si="8"/>
        <v>30</v>
      </c>
      <c r="AC19" s="4"/>
      <c r="AD19" s="4">
        <f t="shared" si="9"/>
        <v>0</v>
      </c>
      <c r="AE19" s="4"/>
      <c r="AF19" s="4">
        <f t="shared" si="10"/>
        <v>0</v>
      </c>
      <c r="AG19" s="4"/>
      <c r="AH19" s="6">
        <f t="shared" si="11"/>
        <v>0</v>
      </c>
      <c r="AI19" s="27">
        <f t="shared" si="12"/>
        <v>1023.3</v>
      </c>
      <c r="AJ19" s="7"/>
    </row>
    <row r="20" spans="1:36" ht="15">
      <c r="A20" s="4">
        <v>17</v>
      </c>
      <c r="B20" s="12" t="s">
        <v>156</v>
      </c>
      <c r="C20" s="12" t="s">
        <v>256</v>
      </c>
      <c r="D20" s="26" t="s">
        <v>157</v>
      </c>
      <c r="E20" s="26" t="s">
        <v>50</v>
      </c>
      <c r="F20" s="3" t="s">
        <v>5</v>
      </c>
      <c r="G20" s="3">
        <v>7.86</v>
      </c>
      <c r="H20" s="3">
        <f t="shared" si="0"/>
        <v>864.6</v>
      </c>
      <c r="I20" s="3" t="s">
        <v>5</v>
      </c>
      <c r="J20" s="3" t="s">
        <v>5</v>
      </c>
      <c r="K20" s="4" t="s">
        <v>5</v>
      </c>
      <c r="L20" s="4" t="s">
        <v>5</v>
      </c>
      <c r="M20" s="5" t="str">
        <f t="shared" si="1"/>
        <v>ΟΚ</v>
      </c>
      <c r="N20" s="5"/>
      <c r="O20" s="3" t="s">
        <v>5</v>
      </c>
      <c r="P20" s="4">
        <f t="shared" si="2"/>
        <v>120</v>
      </c>
      <c r="Q20" s="3"/>
      <c r="R20" s="3">
        <f t="shared" si="3"/>
        <v>0</v>
      </c>
      <c r="S20" s="4"/>
      <c r="T20" s="4">
        <f t="shared" si="4"/>
        <v>0</v>
      </c>
      <c r="U20" s="4"/>
      <c r="V20" s="4">
        <f t="shared" si="5"/>
        <v>0</v>
      </c>
      <c r="W20" s="4"/>
      <c r="X20" s="4">
        <f t="shared" si="6"/>
        <v>0</v>
      </c>
      <c r="Y20" s="4"/>
      <c r="Z20" s="4">
        <f t="shared" si="7"/>
        <v>0</v>
      </c>
      <c r="AA20" s="4" t="s">
        <v>3</v>
      </c>
      <c r="AB20" s="4">
        <f t="shared" si="8"/>
        <v>30</v>
      </c>
      <c r="AC20" s="4"/>
      <c r="AD20" s="4">
        <f t="shared" si="9"/>
        <v>0</v>
      </c>
      <c r="AE20" s="4"/>
      <c r="AF20" s="4">
        <f t="shared" si="10"/>
        <v>0</v>
      </c>
      <c r="AG20" s="4"/>
      <c r="AH20" s="6">
        <f t="shared" si="11"/>
        <v>0</v>
      </c>
      <c r="AI20" s="27">
        <f t="shared" si="12"/>
        <v>1014.6</v>
      </c>
      <c r="AJ20" s="7"/>
    </row>
    <row r="21" spans="1:36" ht="15">
      <c r="A21" s="1">
        <v>18</v>
      </c>
      <c r="B21" s="12" t="s">
        <v>163</v>
      </c>
      <c r="C21" s="12" t="s">
        <v>259</v>
      </c>
      <c r="D21" s="26" t="s">
        <v>164</v>
      </c>
      <c r="E21" s="26" t="s">
        <v>165</v>
      </c>
      <c r="F21" s="3" t="s">
        <v>5</v>
      </c>
      <c r="G21" s="3">
        <v>7.47</v>
      </c>
      <c r="H21" s="3">
        <f t="shared" si="0"/>
        <v>821.6999999999999</v>
      </c>
      <c r="I21" s="3" t="s">
        <v>5</v>
      </c>
      <c r="J21" s="3" t="s">
        <v>5</v>
      </c>
      <c r="K21" s="4" t="s">
        <v>5</v>
      </c>
      <c r="L21" s="4" t="s">
        <v>5</v>
      </c>
      <c r="M21" s="5" t="str">
        <f t="shared" si="1"/>
        <v>ΟΚ</v>
      </c>
      <c r="N21" s="5"/>
      <c r="O21" s="3"/>
      <c r="P21" s="4">
        <f t="shared" si="2"/>
        <v>0</v>
      </c>
      <c r="Q21" s="3"/>
      <c r="R21" s="3">
        <f t="shared" si="3"/>
        <v>0</v>
      </c>
      <c r="S21" s="4"/>
      <c r="T21" s="4">
        <f t="shared" si="4"/>
        <v>0</v>
      </c>
      <c r="U21" s="4"/>
      <c r="V21" s="4">
        <f t="shared" si="5"/>
        <v>0</v>
      </c>
      <c r="W21" s="4" t="s">
        <v>3</v>
      </c>
      <c r="X21" s="4">
        <f t="shared" si="6"/>
        <v>30</v>
      </c>
      <c r="Y21" s="4" t="s">
        <v>3</v>
      </c>
      <c r="Z21" s="4">
        <f t="shared" si="7"/>
        <v>30</v>
      </c>
      <c r="AA21" s="4" t="s">
        <v>2</v>
      </c>
      <c r="AB21" s="4">
        <f t="shared" si="8"/>
        <v>70</v>
      </c>
      <c r="AC21" s="4"/>
      <c r="AD21" s="4">
        <f t="shared" si="9"/>
        <v>0</v>
      </c>
      <c r="AE21" s="4"/>
      <c r="AF21" s="4">
        <f t="shared" si="10"/>
        <v>0</v>
      </c>
      <c r="AG21" s="4"/>
      <c r="AH21" s="6">
        <f t="shared" si="11"/>
        <v>0</v>
      </c>
      <c r="AI21" s="27">
        <f t="shared" si="12"/>
        <v>951.6999999999999</v>
      </c>
      <c r="AJ21" s="7"/>
    </row>
    <row r="22" spans="1:36" ht="15">
      <c r="A22" s="4">
        <v>19</v>
      </c>
      <c r="B22" s="12" t="s">
        <v>107</v>
      </c>
      <c r="C22" s="12" t="s">
        <v>235</v>
      </c>
      <c r="D22" s="26" t="s">
        <v>108</v>
      </c>
      <c r="E22" s="26" t="s">
        <v>109</v>
      </c>
      <c r="F22" s="3" t="s">
        <v>5</v>
      </c>
      <c r="G22" s="3">
        <v>7.01</v>
      </c>
      <c r="H22" s="3">
        <f t="shared" si="0"/>
        <v>771.1</v>
      </c>
      <c r="I22" s="3" t="s">
        <v>5</v>
      </c>
      <c r="J22" s="3" t="s">
        <v>5</v>
      </c>
      <c r="K22" s="4" t="s">
        <v>5</v>
      </c>
      <c r="L22" s="4" t="s">
        <v>5</v>
      </c>
      <c r="M22" s="5" t="str">
        <f t="shared" si="1"/>
        <v>ΟΚ</v>
      </c>
      <c r="N22" s="5"/>
      <c r="O22" s="3" t="s">
        <v>5</v>
      </c>
      <c r="P22" s="4">
        <f t="shared" si="2"/>
        <v>120</v>
      </c>
      <c r="Q22" s="3"/>
      <c r="R22" s="3">
        <f t="shared" si="3"/>
        <v>0</v>
      </c>
      <c r="S22" s="4"/>
      <c r="T22" s="4">
        <f t="shared" si="4"/>
        <v>0</v>
      </c>
      <c r="U22" s="4"/>
      <c r="V22" s="4">
        <f t="shared" si="5"/>
        <v>0</v>
      </c>
      <c r="W22" s="4" t="s">
        <v>3</v>
      </c>
      <c r="X22" s="4">
        <f t="shared" si="6"/>
        <v>30</v>
      </c>
      <c r="Y22" s="4"/>
      <c r="Z22" s="4">
        <f t="shared" si="7"/>
        <v>0</v>
      </c>
      <c r="AA22" s="4" t="s">
        <v>3</v>
      </c>
      <c r="AB22" s="4">
        <f t="shared" si="8"/>
        <v>30</v>
      </c>
      <c r="AC22" s="4"/>
      <c r="AD22" s="4">
        <f t="shared" si="9"/>
        <v>0</v>
      </c>
      <c r="AE22" s="4"/>
      <c r="AF22" s="4">
        <f t="shared" si="10"/>
        <v>0</v>
      </c>
      <c r="AG22" s="4"/>
      <c r="AH22" s="6">
        <f t="shared" si="11"/>
        <v>0</v>
      </c>
      <c r="AI22" s="27">
        <f t="shared" si="12"/>
        <v>951.1</v>
      </c>
      <c r="AJ22" s="7"/>
    </row>
    <row r="23" spans="1:36" ht="15">
      <c r="A23" s="4">
        <v>20</v>
      </c>
      <c r="B23" s="12" t="s">
        <v>99</v>
      </c>
      <c r="C23" s="12" t="s">
        <v>229</v>
      </c>
      <c r="D23" s="26" t="s">
        <v>228</v>
      </c>
      <c r="E23" s="26" t="s">
        <v>33</v>
      </c>
      <c r="F23" s="3" t="s">
        <v>5</v>
      </c>
      <c r="G23" s="3">
        <v>7</v>
      </c>
      <c r="H23" s="3">
        <f t="shared" si="0"/>
        <v>770</v>
      </c>
      <c r="I23" s="3" t="s">
        <v>5</v>
      </c>
      <c r="J23" s="3" t="s">
        <v>5</v>
      </c>
      <c r="K23" s="4" t="s">
        <v>5</v>
      </c>
      <c r="L23" s="4" t="s">
        <v>5</v>
      </c>
      <c r="M23" s="5" t="str">
        <f t="shared" si="1"/>
        <v>ΟΚ</v>
      </c>
      <c r="N23" s="5"/>
      <c r="O23" s="3" t="s">
        <v>5</v>
      </c>
      <c r="P23" s="4">
        <f t="shared" si="2"/>
        <v>120</v>
      </c>
      <c r="Q23" s="3"/>
      <c r="R23" s="3">
        <f t="shared" si="3"/>
        <v>0</v>
      </c>
      <c r="S23" s="4"/>
      <c r="T23" s="4">
        <f t="shared" si="4"/>
        <v>0</v>
      </c>
      <c r="U23" s="4"/>
      <c r="V23" s="4">
        <f t="shared" si="5"/>
        <v>0</v>
      </c>
      <c r="W23" s="4" t="s">
        <v>3</v>
      </c>
      <c r="X23" s="4">
        <f t="shared" si="6"/>
        <v>30</v>
      </c>
      <c r="Y23" s="4"/>
      <c r="Z23" s="4">
        <f t="shared" si="7"/>
        <v>0</v>
      </c>
      <c r="AA23" s="4" t="s">
        <v>3</v>
      </c>
      <c r="AB23" s="4">
        <f t="shared" si="8"/>
        <v>30</v>
      </c>
      <c r="AC23" s="4"/>
      <c r="AD23" s="4">
        <f t="shared" si="9"/>
        <v>0</v>
      </c>
      <c r="AE23" s="4"/>
      <c r="AF23" s="4">
        <f t="shared" si="10"/>
        <v>0</v>
      </c>
      <c r="AG23" s="4"/>
      <c r="AH23" s="6">
        <f t="shared" si="11"/>
        <v>0</v>
      </c>
      <c r="AI23" s="27">
        <f t="shared" si="12"/>
        <v>950</v>
      </c>
      <c r="AJ23" s="7"/>
    </row>
    <row r="24" spans="1:36" ht="15">
      <c r="A24" s="1">
        <v>21</v>
      </c>
      <c r="B24" s="12" t="s">
        <v>58</v>
      </c>
      <c r="C24" s="12" t="s">
        <v>208</v>
      </c>
      <c r="D24" s="26" t="s">
        <v>59</v>
      </c>
      <c r="E24" s="26" t="s">
        <v>60</v>
      </c>
      <c r="F24" s="3" t="s">
        <v>5</v>
      </c>
      <c r="G24" s="3">
        <v>7.96</v>
      </c>
      <c r="H24" s="3">
        <f t="shared" si="0"/>
        <v>875.6</v>
      </c>
      <c r="I24" s="3" t="s">
        <v>5</v>
      </c>
      <c r="J24" s="3" t="s">
        <v>5</v>
      </c>
      <c r="K24" s="4" t="s">
        <v>5</v>
      </c>
      <c r="L24" s="4" t="s">
        <v>5</v>
      </c>
      <c r="M24" s="5" t="str">
        <f t="shared" si="1"/>
        <v>ΟΚ</v>
      </c>
      <c r="N24" s="5"/>
      <c r="O24" s="3"/>
      <c r="P24" s="4">
        <f t="shared" si="2"/>
        <v>0</v>
      </c>
      <c r="Q24" s="3"/>
      <c r="R24" s="3">
        <f t="shared" si="3"/>
        <v>0</v>
      </c>
      <c r="S24" s="4"/>
      <c r="T24" s="4">
        <f t="shared" si="4"/>
        <v>0</v>
      </c>
      <c r="U24" s="4"/>
      <c r="V24" s="4">
        <f t="shared" si="5"/>
        <v>0</v>
      </c>
      <c r="W24" s="4"/>
      <c r="X24" s="4">
        <f t="shared" si="6"/>
        <v>0</v>
      </c>
      <c r="Y24" s="4"/>
      <c r="Z24" s="4">
        <f t="shared" si="7"/>
        <v>0</v>
      </c>
      <c r="AA24" s="4" t="s">
        <v>2</v>
      </c>
      <c r="AB24" s="4">
        <f t="shared" si="8"/>
        <v>70</v>
      </c>
      <c r="AC24" s="4"/>
      <c r="AD24" s="4">
        <f t="shared" si="9"/>
        <v>0</v>
      </c>
      <c r="AE24" s="4"/>
      <c r="AF24" s="4">
        <f t="shared" si="10"/>
        <v>0</v>
      </c>
      <c r="AG24" s="4"/>
      <c r="AH24" s="6">
        <f t="shared" si="11"/>
        <v>0</v>
      </c>
      <c r="AI24" s="27">
        <f t="shared" si="12"/>
        <v>945.6</v>
      </c>
      <c r="AJ24" s="7"/>
    </row>
    <row r="25" spans="1:36" ht="15">
      <c r="A25" s="4">
        <v>22</v>
      </c>
      <c r="B25" s="12" t="s">
        <v>84</v>
      </c>
      <c r="C25" s="12" t="s">
        <v>220</v>
      </c>
      <c r="D25" s="26" t="s">
        <v>85</v>
      </c>
      <c r="E25" s="26" t="s">
        <v>86</v>
      </c>
      <c r="F25" s="3" t="s">
        <v>5</v>
      </c>
      <c r="G25" s="3">
        <v>8.32</v>
      </c>
      <c r="H25" s="3">
        <f t="shared" si="0"/>
        <v>915.2</v>
      </c>
      <c r="I25" s="3" t="s">
        <v>5</v>
      </c>
      <c r="J25" s="3" t="s">
        <v>5</v>
      </c>
      <c r="K25" s="4" t="s">
        <v>5</v>
      </c>
      <c r="L25" s="4" t="s">
        <v>5</v>
      </c>
      <c r="M25" s="5" t="str">
        <f t="shared" si="1"/>
        <v>ΟΚ</v>
      </c>
      <c r="N25" s="5"/>
      <c r="O25" s="3"/>
      <c r="P25" s="4">
        <f t="shared" si="2"/>
        <v>0</v>
      </c>
      <c r="Q25" s="3"/>
      <c r="R25" s="3">
        <f t="shared" si="3"/>
        <v>0</v>
      </c>
      <c r="S25" s="4"/>
      <c r="T25" s="4">
        <f t="shared" si="4"/>
        <v>0</v>
      </c>
      <c r="U25" s="4"/>
      <c r="V25" s="4">
        <f t="shared" si="5"/>
        <v>0</v>
      </c>
      <c r="W25" s="4"/>
      <c r="X25" s="4">
        <f t="shared" si="6"/>
        <v>0</v>
      </c>
      <c r="Y25" s="4"/>
      <c r="Z25" s="4">
        <f t="shared" si="7"/>
        <v>0</v>
      </c>
      <c r="AA25" s="4" t="s">
        <v>3</v>
      </c>
      <c r="AB25" s="4">
        <f t="shared" si="8"/>
        <v>30</v>
      </c>
      <c r="AC25" s="4"/>
      <c r="AD25" s="4">
        <f t="shared" si="9"/>
        <v>0</v>
      </c>
      <c r="AE25" s="4"/>
      <c r="AF25" s="4">
        <f t="shared" si="10"/>
        <v>0</v>
      </c>
      <c r="AG25" s="4"/>
      <c r="AH25" s="6">
        <f t="shared" si="11"/>
        <v>0</v>
      </c>
      <c r="AI25" s="27">
        <f t="shared" si="12"/>
        <v>945.2</v>
      </c>
      <c r="AJ25" s="7"/>
    </row>
    <row r="26" spans="1:36" ht="15">
      <c r="A26" s="4">
        <v>23</v>
      </c>
      <c r="B26" s="12" t="s">
        <v>44</v>
      </c>
      <c r="C26" s="12" t="s">
        <v>204</v>
      </c>
      <c r="D26" s="26" t="s">
        <v>45</v>
      </c>
      <c r="E26" s="26" t="s">
        <v>46</v>
      </c>
      <c r="F26" s="3" t="s">
        <v>5</v>
      </c>
      <c r="G26" s="3">
        <v>7.22</v>
      </c>
      <c r="H26" s="3">
        <f t="shared" si="0"/>
        <v>794.1999999999999</v>
      </c>
      <c r="I26" s="3" t="s">
        <v>5</v>
      </c>
      <c r="J26" s="3" t="s">
        <v>5</v>
      </c>
      <c r="K26" s="4" t="s">
        <v>5</v>
      </c>
      <c r="L26" s="4" t="s">
        <v>5</v>
      </c>
      <c r="M26" s="5" t="str">
        <f t="shared" si="1"/>
        <v>ΟΚ</v>
      </c>
      <c r="N26" s="5"/>
      <c r="O26" s="3" t="s">
        <v>5</v>
      </c>
      <c r="P26" s="4">
        <f t="shared" si="2"/>
        <v>120</v>
      </c>
      <c r="Q26" s="3"/>
      <c r="R26" s="3">
        <f t="shared" si="3"/>
        <v>0</v>
      </c>
      <c r="S26" s="4"/>
      <c r="T26" s="4">
        <f t="shared" si="4"/>
        <v>0</v>
      </c>
      <c r="U26" s="4"/>
      <c r="V26" s="4">
        <f t="shared" si="5"/>
        <v>0</v>
      </c>
      <c r="W26" s="4"/>
      <c r="X26" s="4">
        <f t="shared" si="6"/>
        <v>0</v>
      </c>
      <c r="Y26" s="4"/>
      <c r="Z26" s="4">
        <f t="shared" si="7"/>
        <v>0</v>
      </c>
      <c r="AA26" s="4" t="s">
        <v>3</v>
      </c>
      <c r="AB26" s="4">
        <f t="shared" si="8"/>
        <v>30</v>
      </c>
      <c r="AC26" s="4"/>
      <c r="AD26" s="4">
        <f t="shared" si="9"/>
        <v>0</v>
      </c>
      <c r="AE26" s="4"/>
      <c r="AF26" s="4">
        <f t="shared" si="10"/>
        <v>0</v>
      </c>
      <c r="AG26" s="4"/>
      <c r="AH26" s="6">
        <f t="shared" si="11"/>
        <v>0</v>
      </c>
      <c r="AI26" s="27">
        <f t="shared" si="12"/>
        <v>944.1999999999999</v>
      </c>
      <c r="AJ26" s="7"/>
    </row>
    <row r="27" spans="1:36" ht="15">
      <c r="A27" s="1">
        <v>24</v>
      </c>
      <c r="B27" s="12" t="s">
        <v>91</v>
      </c>
      <c r="C27" s="12" t="s">
        <v>224</v>
      </c>
      <c r="D27" s="26" t="s">
        <v>223</v>
      </c>
      <c r="E27" s="26" t="s">
        <v>92</v>
      </c>
      <c r="F27" s="3" t="s">
        <v>5</v>
      </c>
      <c r="G27" s="3">
        <v>6.82</v>
      </c>
      <c r="H27" s="3">
        <f t="shared" si="0"/>
        <v>750.2</v>
      </c>
      <c r="I27" s="3" t="s">
        <v>5</v>
      </c>
      <c r="J27" s="3" t="s">
        <v>5</v>
      </c>
      <c r="K27" s="4" t="s">
        <v>5</v>
      </c>
      <c r="L27" s="4" t="s">
        <v>5</v>
      </c>
      <c r="M27" s="5" t="str">
        <f t="shared" si="1"/>
        <v>ΟΚ</v>
      </c>
      <c r="N27" s="5"/>
      <c r="O27" s="3" t="s">
        <v>5</v>
      </c>
      <c r="P27" s="4">
        <f t="shared" si="2"/>
        <v>120</v>
      </c>
      <c r="Q27" s="3"/>
      <c r="R27" s="3">
        <f t="shared" si="3"/>
        <v>0</v>
      </c>
      <c r="S27" s="4"/>
      <c r="T27" s="4">
        <f t="shared" si="4"/>
        <v>0</v>
      </c>
      <c r="U27" s="4"/>
      <c r="V27" s="4">
        <f t="shared" si="5"/>
        <v>0</v>
      </c>
      <c r="W27" s="4"/>
      <c r="X27" s="4">
        <f t="shared" si="6"/>
        <v>0</v>
      </c>
      <c r="Y27" s="4"/>
      <c r="Z27" s="4">
        <f t="shared" si="7"/>
        <v>0</v>
      </c>
      <c r="AA27" s="4" t="s">
        <v>6</v>
      </c>
      <c r="AB27" s="4">
        <f t="shared" si="8"/>
        <v>50</v>
      </c>
      <c r="AC27" s="4"/>
      <c r="AD27" s="4">
        <f t="shared" si="9"/>
        <v>0</v>
      </c>
      <c r="AE27" s="4"/>
      <c r="AF27" s="4">
        <f t="shared" si="10"/>
        <v>0</v>
      </c>
      <c r="AG27" s="4"/>
      <c r="AH27" s="6">
        <f t="shared" si="11"/>
        <v>0</v>
      </c>
      <c r="AI27" s="27">
        <f t="shared" si="12"/>
        <v>920.2</v>
      </c>
      <c r="AJ27" s="7"/>
    </row>
    <row r="28" spans="1:36" ht="15">
      <c r="A28" s="4">
        <v>25</v>
      </c>
      <c r="B28" s="12" t="s">
        <v>177</v>
      </c>
      <c r="C28" s="12" t="s">
        <v>265</v>
      </c>
      <c r="D28" s="26" t="s">
        <v>178</v>
      </c>
      <c r="E28" s="26" t="s">
        <v>179</v>
      </c>
      <c r="F28" s="3" t="s">
        <v>5</v>
      </c>
      <c r="G28" s="3">
        <v>6.75</v>
      </c>
      <c r="H28" s="3">
        <f t="shared" si="0"/>
        <v>742.5</v>
      </c>
      <c r="I28" s="3" t="s">
        <v>5</v>
      </c>
      <c r="J28" s="3" t="s">
        <v>5</v>
      </c>
      <c r="K28" s="4" t="s">
        <v>5</v>
      </c>
      <c r="L28" s="4" t="s">
        <v>5</v>
      </c>
      <c r="M28" s="5" t="str">
        <f t="shared" si="1"/>
        <v>ΟΚ</v>
      </c>
      <c r="N28" s="5"/>
      <c r="O28" s="3" t="s">
        <v>5</v>
      </c>
      <c r="P28" s="4">
        <f t="shared" si="2"/>
        <v>120</v>
      </c>
      <c r="Q28" s="3"/>
      <c r="R28" s="3">
        <f t="shared" si="3"/>
        <v>0</v>
      </c>
      <c r="S28" s="4"/>
      <c r="T28" s="4">
        <f t="shared" si="4"/>
        <v>0</v>
      </c>
      <c r="U28" s="4"/>
      <c r="V28" s="4">
        <f t="shared" si="5"/>
        <v>0</v>
      </c>
      <c r="W28" s="4"/>
      <c r="X28" s="4">
        <f t="shared" si="6"/>
        <v>0</v>
      </c>
      <c r="Y28" s="4"/>
      <c r="Z28" s="4">
        <f t="shared" si="7"/>
        <v>0</v>
      </c>
      <c r="AA28" s="4" t="s">
        <v>6</v>
      </c>
      <c r="AB28" s="4">
        <f t="shared" si="8"/>
        <v>50</v>
      </c>
      <c r="AC28" s="4"/>
      <c r="AD28" s="4">
        <f t="shared" si="9"/>
        <v>0</v>
      </c>
      <c r="AE28" s="4"/>
      <c r="AF28" s="4">
        <f t="shared" si="10"/>
        <v>0</v>
      </c>
      <c r="AG28" s="4"/>
      <c r="AH28" s="6">
        <f t="shared" si="11"/>
        <v>0</v>
      </c>
      <c r="AI28" s="27">
        <f t="shared" si="12"/>
        <v>912.5</v>
      </c>
      <c r="AJ28" s="7"/>
    </row>
    <row r="29" spans="1:36" ht="15">
      <c r="A29" s="4">
        <v>26</v>
      </c>
      <c r="B29" s="12" t="s">
        <v>80</v>
      </c>
      <c r="C29" s="12" t="s">
        <v>218</v>
      </c>
      <c r="D29" s="26" t="s">
        <v>81</v>
      </c>
      <c r="E29" s="26" t="s">
        <v>82</v>
      </c>
      <c r="F29" s="3" t="s">
        <v>5</v>
      </c>
      <c r="G29" s="3">
        <v>6.92</v>
      </c>
      <c r="H29" s="3">
        <f t="shared" si="0"/>
        <v>761.2</v>
      </c>
      <c r="I29" s="3" t="s">
        <v>5</v>
      </c>
      <c r="J29" s="3" t="s">
        <v>5</v>
      </c>
      <c r="K29" s="4" t="s">
        <v>5</v>
      </c>
      <c r="L29" s="4" t="s">
        <v>5</v>
      </c>
      <c r="M29" s="5" t="str">
        <f t="shared" si="1"/>
        <v>ΟΚ</v>
      </c>
      <c r="N29" s="5"/>
      <c r="O29" s="3" t="s">
        <v>5</v>
      </c>
      <c r="P29" s="4">
        <f t="shared" si="2"/>
        <v>120</v>
      </c>
      <c r="Q29" s="3"/>
      <c r="R29" s="3">
        <f t="shared" si="3"/>
        <v>0</v>
      </c>
      <c r="S29" s="4"/>
      <c r="T29" s="4">
        <f t="shared" si="4"/>
        <v>0</v>
      </c>
      <c r="U29" s="4"/>
      <c r="V29" s="4">
        <f t="shared" si="5"/>
        <v>0</v>
      </c>
      <c r="W29" s="4"/>
      <c r="X29" s="4">
        <f t="shared" si="6"/>
        <v>0</v>
      </c>
      <c r="Y29" s="4"/>
      <c r="Z29" s="4">
        <f t="shared" si="7"/>
        <v>0</v>
      </c>
      <c r="AA29" s="4" t="s">
        <v>3</v>
      </c>
      <c r="AB29" s="4">
        <f t="shared" si="8"/>
        <v>30</v>
      </c>
      <c r="AC29" s="4"/>
      <c r="AD29" s="4">
        <f t="shared" si="9"/>
        <v>0</v>
      </c>
      <c r="AE29" s="4"/>
      <c r="AF29" s="4">
        <f t="shared" si="10"/>
        <v>0</v>
      </c>
      <c r="AG29" s="4"/>
      <c r="AH29" s="6">
        <f t="shared" si="11"/>
        <v>0</v>
      </c>
      <c r="AI29" s="27">
        <f t="shared" si="12"/>
        <v>911.2</v>
      </c>
      <c r="AJ29" s="7"/>
    </row>
    <row r="30" spans="1:36" ht="15">
      <c r="A30" s="1">
        <v>27</v>
      </c>
      <c r="B30" s="12" t="s">
        <v>190</v>
      </c>
      <c r="C30" s="12" t="s">
        <v>270</v>
      </c>
      <c r="D30" s="26" t="s">
        <v>191</v>
      </c>
      <c r="E30" s="26" t="s">
        <v>48</v>
      </c>
      <c r="F30" s="3" t="s">
        <v>5</v>
      </c>
      <c r="G30" s="3">
        <v>7.96</v>
      </c>
      <c r="H30" s="3">
        <f t="shared" si="0"/>
        <v>875.6</v>
      </c>
      <c r="I30" s="3" t="s">
        <v>5</v>
      </c>
      <c r="J30" s="3" t="s">
        <v>5</v>
      </c>
      <c r="K30" s="4" t="s">
        <v>5</v>
      </c>
      <c r="L30" s="4" t="s">
        <v>5</v>
      </c>
      <c r="M30" s="5" t="str">
        <f t="shared" si="1"/>
        <v>ΟΚ</v>
      </c>
      <c r="N30" s="5"/>
      <c r="O30" s="3"/>
      <c r="P30" s="4">
        <f t="shared" si="2"/>
        <v>0</v>
      </c>
      <c r="Q30" s="3"/>
      <c r="R30" s="3">
        <f t="shared" si="3"/>
        <v>0</v>
      </c>
      <c r="S30" s="4"/>
      <c r="T30" s="4">
        <f t="shared" si="4"/>
        <v>0</v>
      </c>
      <c r="U30" s="4"/>
      <c r="V30" s="4">
        <f t="shared" si="5"/>
        <v>0</v>
      </c>
      <c r="W30" s="4"/>
      <c r="X30" s="4">
        <f t="shared" si="6"/>
        <v>0</v>
      </c>
      <c r="Y30" s="4"/>
      <c r="Z30" s="4">
        <f t="shared" si="7"/>
        <v>0</v>
      </c>
      <c r="AA30" s="4" t="s">
        <v>3</v>
      </c>
      <c r="AB30" s="4">
        <f t="shared" si="8"/>
        <v>30</v>
      </c>
      <c r="AC30" s="4"/>
      <c r="AD30" s="4">
        <f t="shared" si="9"/>
        <v>0</v>
      </c>
      <c r="AE30" s="4"/>
      <c r="AF30" s="4">
        <f t="shared" si="10"/>
        <v>0</v>
      </c>
      <c r="AG30" s="4"/>
      <c r="AH30" s="6">
        <f t="shared" si="11"/>
        <v>0</v>
      </c>
      <c r="AI30" s="27">
        <f t="shared" si="12"/>
        <v>905.6</v>
      </c>
      <c r="AJ30" s="7"/>
    </row>
    <row r="31" spans="1:36" ht="15">
      <c r="A31" s="4">
        <v>28</v>
      </c>
      <c r="B31" s="12" t="s">
        <v>152</v>
      </c>
      <c r="C31" s="12" t="s">
        <v>254</v>
      </c>
      <c r="D31" s="26" t="s">
        <v>153</v>
      </c>
      <c r="E31" s="26" t="s">
        <v>154</v>
      </c>
      <c r="F31" s="3" t="s">
        <v>5</v>
      </c>
      <c r="G31" s="3">
        <v>7</v>
      </c>
      <c r="H31" s="3">
        <f t="shared" si="0"/>
        <v>770</v>
      </c>
      <c r="I31" s="3" t="s">
        <v>5</v>
      </c>
      <c r="J31" s="3" t="s">
        <v>5</v>
      </c>
      <c r="K31" s="4" t="s">
        <v>5</v>
      </c>
      <c r="L31" s="4" t="s">
        <v>5</v>
      </c>
      <c r="M31" s="5" t="str">
        <f t="shared" si="1"/>
        <v>ΟΚ</v>
      </c>
      <c r="N31" s="5"/>
      <c r="O31" s="3"/>
      <c r="P31" s="4">
        <f t="shared" si="2"/>
        <v>0</v>
      </c>
      <c r="Q31" s="3" t="s">
        <v>5</v>
      </c>
      <c r="R31" s="3">
        <f t="shared" si="3"/>
        <v>60</v>
      </c>
      <c r="S31" s="4"/>
      <c r="T31" s="4">
        <f t="shared" si="4"/>
        <v>0</v>
      </c>
      <c r="U31" s="4"/>
      <c r="V31" s="4">
        <f t="shared" si="5"/>
        <v>0</v>
      </c>
      <c r="W31" s="4" t="s">
        <v>3</v>
      </c>
      <c r="X31" s="4">
        <f t="shared" si="6"/>
        <v>30</v>
      </c>
      <c r="Y31" s="4"/>
      <c r="Z31" s="4">
        <f t="shared" si="7"/>
        <v>0</v>
      </c>
      <c r="AA31" s="4" t="s">
        <v>3</v>
      </c>
      <c r="AB31" s="4">
        <f t="shared" si="8"/>
        <v>30</v>
      </c>
      <c r="AC31" s="4"/>
      <c r="AD31" s="4">
        <f t="shared" si="9"/>
        <v>0</v>
      </c>
      <c r="AE31" s="4"/>
      <c r="AF31" s="4">
        <f t="shared" si="10"/>
        <v>0</v>
      </c>
      <c r="AG31" s="4"/>
      <c r="AH31" s="6">
        <f t="shared" si="11"/>
        <v>0</v>
      </c>
      <c r="AI31" s="27">
        <f t="shared" si="12"/>
        <v>890</v>
      </c>
      <c r="AJ31" s="7"/>
    </row>
    <row r="32" spans="1:36" ht="15">
      <c r="A32" s="4">
        <v>29</v>
      </c>
      <c r="B32" s="12" t="s">
        <v>68</v>
      </c>
      <c r="C32" s="12" t="s">
        <v>213</v>
      </c>
      <c r="D32" s="26" t="s">
        <v>3</v>
      </c>
      <c r="E32" s="26" t="s">
        <v>69</v>
      </c>
      <c r="F32" s="3" t="s">
        <v>5</v>
      </c>
      <c r="G32" s="3">
        <v>7.45</v>
      </c>
      <c r="H32" s="3">
        <f t="shared" si="0"/>
        <v>819.5</v>
      </c>
      <c r="I32" s="3" t="s">
        <v>5</v>
      </c>
      <c r="J32" s="3" t="s">
        <v>5</v>
      </c>
      <c r="K32" s="4" t="s">
        <v>5</v>
      </c>
      <c r="L32" s="4" t="s">
        <v>5</v>
      </c>
      <c r="M32" s="5" t="str">
        <f t="shared" si="1"/>
        <v>ΟΚ</v>
      </c>
      <c r="N32" s="5"/>
      <c r="O32" s="3"/>
      <c r="P32" s="4">
        <f t="shared" si="2"/>
        <v>0</v>
      </c>
      <c r="Q32" s="3"/>
      <c r="R32" s="3">
        <f t="shared" si="3"/>
        <v>0</v>
      </c>
      <c r="S32" s="4"/>
      <c r="T32" s="4">
        <f t="shared" si="4"/>
        <v>0</v>
      </c>
      <c r="U32" s="4"/>
      <c r="V32" s="4">
        <f t="shared" si="5"/>
        <v>0</v>
      </c>
      <c r="W32" s="4" t="s">
        <v>3</v>
      </c>
      <c r="X32" s="4">
        <f t="shared" si="6"/>
        <v>30</v>
      </c>
      <c r="Y32" s="4"/>
      <c r="Z32" s="4">
        <f t="shared" si="7"/>
        <v>0</v>
      </c>
      <c r="AA32" s="4" t="s">
        <v>3</v>
      </c>
      <c r="AB32" s="4">
        <f t="shared" si="8"/>
        <v>30</v>
      </c>
      <c r="AC32" s="4"/>
      <c r="AD32" s="4">
        <f t="shared" si="9"/>
        <v>0</v>
      </c>
      <c r="AE32" s="4"/>
      <c r="AF32" s="4">
        <f t="shared" si="10"/>
        <v>0</v>
      </c>
      <c r="AG32" s="4"/>
      <c r="AH32" s="6">
        <f t="shared" si="11"/>
        <v>0</v>
      </c>
      <c r="AI32" s="27">
        <f t="shared" si="12"/>
        <v>879.5</v>
      </c>
      <c r="AJ32" s="7"/>
    </row>
    <row r="33" spans="1:36" ht="15">
      <c r="A33" s="1">
        <v>30</v>
      </c>
      <c r="B33" s="12" t="s">
        <v>62</v>
      </c>
      <c r="C33" s="12" t="s">
        <v>211</v>
      </c>
      <c r="D33" s="26" t="s">
        <v>63</v>
      </c>
      <c r="E33" s="26" t="s">
        <v>64</v>
      </c>
      <c r="F33" s="3" t="s">
        <v>5</v>
      </c>
      <c r="G33" s="3">
        <v>7.52</v>
      </c>
      <c r="H33" s="3">
        <f t="shared" si="0"/>
        <v>827.1999999999999</v>
      </c>
      <c r="I33" s="3" t="s">
        <v>5</v>
      </c>
      <c r="J33" s="3" t="s">
        <v>5</v>
      </c>
      <c r="K33" s="4" t="s">
        <v>5</v>
      </c>
      <c r="L33" s="4" t="s">
        <v>5</v>
      </c>
      <c r="M33" s="5" t="str">
        <f t="shared" si="1"/>
        <v>ΟΚ</v>
      </c>
      <c r="N33" s="5"/>
      <c r="O33" s="3"/>
      <c r="P33" s="4">
        <f t="shared" si="2"/>
        <v>0</v>
      </c>
      <c r="Q33" s="3"/>
      <c r="R33" s="3">
        <f t="shared" si="3"/>
        <v>0</v>
      </c>
      <c r="S33" s="4"/>
      <c r="T33" s="4">
        <f t="shared" si="4"/>
        <v>0</v>
      </c>
      <c r="U33" s="4"/>
      <c r="V33" s="4">
        <f t="shared" si="5"/>
        <v>0</v>
      </c>
      <c r="W33" s="4"/>
      <c r="X33" s="4">
        <f t="shared" si="6"/>
        <v>0</v>
      </c>
      <c r="Y33" s="4"/>
      <c r="Z33" s="4">
        <f t="shared" si="7"/>
        <v>0</v>
      </c>
      <c r="AA33" s="4" t="s">
        <v>3</v>
      </c>
      <c r="AB33" s="4">
        <f t="shared" si="8"/>
        <v>30</v>
      </c>
      <c r="AC33" s="4"/>
      <c r="AD33" s="4">
        <f t="shared" si="9"/>
        <v>0</v>
      </c>
      <c r="AE33" s="4"/>
      <c r="AF33" s="4">
        <f t="shared" si="10"/>
        <v>0</v>
      </c>
      <c r="AG33" s="4"/>
      <c r="AH33" s="6">
        <f t="shared" si="11"/>
        <v>0</v>
      </c>
      <c r="AI33" s="27">
        <f t="shared" si="12"/>
        <v>857.1999999999999</v>
      </c>
      <c r="AJ33" s="7"/>
    </row>
    <row r="34" spans="1:36" ht="15">
      <c r="A34" s="4">
        <v>31</v>
      </c>
      <c r="B34" s="12" t="s">
        <v>146</v>
      </c>
      <c r="C34" s="12" t="s">
        <v>251</v>
      </c>
      <c r="D34" s="26" t="s">
        <v>147</v>
      </c>
      <c r="E34" s="26" t="s">
        <v>148</v>
      </c>
      <c r="F34" s="3" t="s">
        <v>5</v>
      </c>
      <c r="G34" s="3">
        <v>7.14</v>
      </c>
      <c r="H34" s="3">
        <f t="shared" si="0"/>
        <v>785.4</v>
      </c>
      <c r="I34" s="3" t="s">
        <v>5</v>
      </c>
      <c r="J34" s="3" t="s">
        <v>5</v>
      </c>
      <c r="K34" s="4" t="s">
        <v>5</v>
      </c>
      <c r="L34" s="4" t="s">
        <v>5</v>
      </c>
      <c r="M34" s="5" t="str">
        <f t="shared" si="1"/>
        <v>ΟΚ</v>
      </c>
      <c r="N34" s="5"/>
      <c r="O34" s="3"/>
      <c r="P34" s="4">
        <f t="shared" si="2"/>
        <v>0</v>
      </c>
      <c r="Q34" s="3"/>
      <c r="R34" s="3">
        <f t="shared" si="3"/>
        <v>0</v>
      </c>
      <c r="S34" s="4"/>
      <c r="T34" s="4">
        <f t="shared" si="4"/>
        <v>0</v>
      </c>
      <c r="U34" s="4"/>
      <c r="V34" s="4">
        <f t="shared" si="5"/>
        <v>0</v>
      </c>
      <c r="W34" s="4"/>
      <c r="X34" s="4">
        <f t="shared" si="6"/>
        <v>0</v>
      </c>
      <c r="Y34" s="4"/>
      <c r="Z34" s="4">
        <f t="shared" si="7"/>
        <v>0</v>
      </c>
      <c r="AA34" s="4" t="s">
        <v>2</v>
      </c>
      <c r="AB34" s="4">
        <f t="shared" si="8"/>
        <v>70</v>
      </c>
      <c r="AC34" s="4"/>
      <c r="AD34" s="4">
        <f t="shared" si="9"/>
        <v>0</v>
      </c>
      <c r="AE34" s="4"/>
      <c r="AF34" s="4">
        <f t="shared" si="10"/>
        <v>0</v>
      </c>
      <c r="AG34" s="4"/>
      <c r="AH34" s="6">
        <f t="shared" si="11"/>
        <v>0</v>
      </c>
      <c r="AI34" s="27">
        <f t="shared" si="12"/>
        <v>855.4</v>
      </c>
      <c r="AJ34" s="7"/>
    </row>
    <row r="35" spans="1:36" ht="15">
      <c r="A35" s="4">
        <v>32</v>
      </c>
      <c r="B35" s="12" t="s">
        <v>96</v>
      </c>
      <c r="C35" s="12" t="s">
        <v>230</v>
      </c>
      <c r="D35" s="26" t="s">
        <v>97</v>
      </c>
      <c r="E35" s="26" t="s">
        <v>98</v>
      </c>
      <c r="F35" s="3" t="s">
        <v>5</v>
      </c>
      <c r="G35" s="3">
        <v>7.13</v>
      </c>
      <c r="H35" s="3">
        <f t="shared" si="0"/>
        <v>784.3</v>
      </c>
      <c r="I35" s="3" t="s">
        <v>5</v>
      </c>
      <c r="J35" s="3" t="s">
        <v>5</v>
      </c>
      <c r="K35" s="4" t="s">
        <v>5</v>
      </c>
      <c r="L35" s="4" t="s">
        <v>5</v>
      </c>
      <c r="M35" s="5" t="str">
        <f t="shared" si="1"/>
        <v>ΟΚ</v>
      </c>
      <c r="N35" s="5"/>
      <c r="O35" s="3"/>
      <c r="P35" s="4">
        <f t="shared" si="2"/>
        <v>0</v>
      </c>
      <c r="Q35" s="3"/>
      <c r="R35" s="3">
        <f t="shared" si="3"/>
        <v>0</v>
      </c>
      <c r="S35" s="4"/>
      <c r="T35" s="4">
        <f t="shared" si="4"/>
        <v>0</v>
      </c>
      <c r="U35" s="4"/>
      <c r="V35" s="4">
        <f t="shared" si="5"/>
        <v>0</v>
      </c>
      <c r="W35" s="4"/>
      <c r="X35" s="4">
        <f t="shared" si="6"/>
        <v>0</v>
      </c>
      <c r="Y35" s="4"/>
      <c r="Z35" s="4">
        <f t="shared" si="7"/>
        <v>0</v>
      </c>
      <c r="AA35" s="4" t="s">
        <v>2</v>
      </c>
      <c r="AB35" s="4">
        <f t="shared" si="8"/>
        <v>70</v>
      </c>
      <c r="AC35" s="4"/>
      <c r="AD35" s="4">
        <f t="shared" si="9"/>
        <v>0</v>
      </c>
      <c r="AE35" s="4"/>
      <c r="AF35" s="4">
        <f t="shared" si="10"/>
        <v>0</v>
      </c>
      <c r="AG35" s="4"/>
      <c r="AH35" s="6">
        <f t="shared" si="11"/>
        <v>0</v>
      </c>
      <c r="AI35" s="27">
        <f t="shared" si="12"/>
        <v>854.3</v>
      </c>
      <c r="AJ35" s="7"/>
    </row>
    <row r="36" spans="1:36" ht="15">
      <c r="A36" s="1">
        <v>33</v>
      </c>
      <c r="B36" s="12" t="s">
        <v>73</v>
      </c>
      <c r="C36" s="12" t="s">
        <v>215</v>
      </c>
      <c r="D36" s="26" t="s">
        <v>74</v>
      </c>
      <c r="E36" s="26" t="s">
        <v>75</v>
      </c>
      <c r="F36" s="3" t="s">
        <v>5</v>
      </c>
      <c r="G36" s="3">
        <v>6.93</v>
      </c>
      <c r="H36" s="3">
        <f aca="true" t="shared" si="13" ref="H36:H57">G36*110</f>
        <v>762.3</v>
      </c>
      <c r="I36" s="3" t="s">
        <v>5</v>
      </c>
      <c r="J36" s="3" t="s">
        <v>5</v>
      </c>
      <c r="K36" s="4" t="s">
        <v>5</v>
      </c>
      <c r="L36" s="4" t="s">
        <v>5</v>
      </c>
      <c r="M36" s="5" t="str">
        <f aca="true" t="shared" si="14" ref="M36:M57">IF(AND(F36="ΝΑΙ",IF(I36="ΝΑΙ",K36="ΝΑΙ",)*AND(L36="ΝΑΙ",J36="ΝΑΙ")),"ΟΚ","ΑΠΟΡΡΙΠΤΕΤΑΙ")</f>
        <v>ΟΚ</v>
      </c>
      <c r="N36" s="5"/>
      <c r="O36" s="3"/>
      <c r="P36" s="4">
        <f aca="true" t="shared" si="15" ref="P36:P57">IF(O36="ΝΑΙ",120,0)</f>
        <v>0</v>
      </c>
      <c r="Q36" s="3"/>
      <c r="R36" s="3">
        <f aca="true" t="shared" si="16" ref="R36:R57">IF(Q36="ΝΑΙ",60,0)</f>
        <v>0</v>
      </c>
      <c r="S36" s="4"/>
      <c r="T36" s="4">
        <f aca="true" t="shared" si="17" ref="T36:T57">IF(S36="ΝΑΙ",250,0)</f>
        <v>0</v>
      </c>
      <c r="U36" s="4"/>
      <c r="V36" s="4">
        <f aca="true" t="shared" si="18" ref="V36:V57">IF(U36="ΝΑΙ",120,0)</f>
        <v>0</v>
      </c>
      <c r="W36" s="4"/>
      <c r="X36" s="4">
        <f aca="true" t="shared" si="19" ref="X36:X57">IF(W36="ΑΡΙΣΤΗ",70,IF(W36="ΠΟΛΥ ΚΑΛΗ",50,IF(W36="ΚΑΛΗ",30,)))</f>
        <v>0</v>
      </c>
      <c r="Y36" s="4"/>
      <c r="Z36" s="4">
        <f aca="true" t="shared" si="20" ref="Z36:Z57">IF(Y36="ΑΡΙΣΤΗ",70,IF(Y36="ΠΟΛΥ ΚΑΛΗ",50,IF(Y36="ΚΑΛΗ",30,)))</f>
        <v>0</v>
      </c>
      <c r="AA36" s="4" t="s">
        <v>2</v>
      </c>
      <c r="AB36" s="4">
        <f aca="true" t="shared" si="21" ref="AB36:AB57">IF(AA36="ΑΡΙΣΤΗ",70,IF(AA36="ΠΟΛΥ ΚΑΛΗ",50,IF(AA36="ΚΑΛΗ",30,)))</f>
        <v>70</v>
      </c>
      <c r="AC36" s="4"/>
      <c r="AD36" s="4">
        <f aca="true" t="shared" si="22" ref="AD36:AD57">IF(AC36="ΝΑΙ",150,0)</f>
        <v>0</v>
      </c>
      <c r="AE36" s="4">
        <v>1</v>
      </c>
      <c r="AF36" s="4">
        <f aca="true" t="shared" si="23" ref="AF36:AF57">AE36*17</f>
        <v>17</v>
      </c>
      <c r="AG36" s="4"/>
      <c r="AH36" s="6">
        <f aca="true" t="shared" si="24" ref="AH36:AH57">AG36*7</f>
        <v>0</v>
      </c>
      <c r="AI36" s="27">
        <f aca="true" t="shared" si="25" ref="AI36:AI57">H36+AD36+P36+R36+T36+V36+Z36+AB36+AF36+AH36+X36</f>
        <v>849.3</v>
      </c>
      <c r="AJ36" s="7"/>
    </row>
    <row r="37" spans="1:36" ht="15">
      <c r="A37" s="4">
        <v>34</v>
      </c>
      <c r="B37" s="12" t="s">
        <v>31</v>
      </c>
      <c r="C37" s="12" t="s">
        <v>199</v>
      </c>
      <c r="D37" s="26" t="s">
        <v>32</v>
      </c>
      <c r="E37" s="26" t="s">
        <v>33</v>
      </c>
      <c r="F37" s="3" t="s">
        <v>5</v>
      </c>
      <c r="G37" s="3">
        <v>6.52</v>
      </c>
      <c r="H37" s="3">
        <f t="shared" si="13"/>
        <v>717.1999999999999</v>
      </c>
      <c r="I37" s="3" t="s">
        <v>5</v>
      </c>
      <c r="J37" s="3" t="s">
        <v>5</v>
      </c>
      <c r="K37" s="4" t="s">
        <v>5</v>
      </c>
      <c r="L37" s="4" t="s">
        <v>5</v>
      </c>
      <c r="M37" s="5" t="str">
        <f t="shared" si="14"/>
        <v>ΟΚ</v>
      </c>
      <c r="N37" s="5"/>
      <c r="O37" s="3"/>
      <c r="P37" s="4">
        <f t="shared" si="15"/>
        <v>0</v>
      </c>
      <c r="Q37" s="3"/>
      <c r="R37" s="3">
        <f t="shared" si="16"/>
        <v>0</v>
      </c>
      <c r="S37" s="4"/>
      <c r="T37" s="4">
        <f t="shared" si="17"/>
        <v>0</v>
      </c>
      <c r="U37" s="4"/>
      <c r="V37" s="4">
        <f t="shared" si="18"/>
        <v>0</v>
      </c>
      <c r="W37" s="4"/>
      <c r="X37" s="4">
        <f t="shared" si="19"/>
        <v>0</v>
      </c>
      <c r="Y37" s="4"/>
      <c r="Z37" s="4">
        <f t="shared" si="20"/>
        <v>0</v>
      </c>
      <c r="AA37" s="4" t="s">
        <v>3</v>
      </c>
      <c r="AB37" s="4">
        <f t="shared" si="21"/>
        <v>30</v>
      </c>
      <c r="AC37" s="4"/>
      <c r="AD37" s="4">
        <f t="shared" si="22"/>
        <v>0</v>
      </c>
      <c r="AE37" s="4">
        <v>6</v>
      </c>
      <c r="AF37" s="4">
        <f t="shared" si="23"/>
        <v>102</v>
      </c>
      <c r="AG37" s="4"/>
      <c r="AH37" s="6">
        <f t="shared" si="24"/>
        <v>0</v>
      </c>
      <c r="AI37" s="27">
        <f t="shared" si="25"/>
        <v>849.1999999999999</v>
      </c>
      <c r="AJ37" s="7"/>
    </row>
    <row r="38" spans="1:36" ht="15">
      <c r="A38" s="4">
        <v>35</v>
      </c>
      <c r="B38" s="12" t="s">
        <v>138</v>
      </c>
      <c r="C38" s="12" t="s">
        <v>247</v>
      </c>
      <c r="D38" s="26" t="s">
        <v>136</v>
      </c>
      <c r="E38" s="26" t="s">
        <v>139</v>
      </c>
      <c r="F38" s="3" t="s">
        <v>5</v>
      </c>
      <c r="G38" s="3">
        <v>7.34</v>
      </c>
      <c r="H38" s="3">
        <f t="shared" si="13"/>
        <v>807.4</v>
      </c>
      <c r="I38" s="3" t="s">
        <v>5</v>
      </c>
      <c r="J38" s="3" t="s">
        <v>5</v>
      </c>
      <c r="K38" s="4" t="s">
        <v>5</v>
      </c>
      <c r="L38" s="4" t="s">
        <v>5</v>
      </c>
      <c r="M38" s="5" t="str">
        <f t="shared" si="14"/>
        <v>ΟΚ</v>
      </c>
      <c r="N38" s="5"/>
      <c r="O38" s="3"/>
      <c r="P38" s="4">
        <f t="shared" si="15"/>
        <v>0</v>
      </c>
      <c r="Q38" s="3"/>
      <c r="R38" s="3">
        <f t="shared" si="16"/>
        <v>0</v>
      </c>
      <c r="S38" s="4"/>
      <c r="T38" s="4">
        <f t="shared" si="17"/>
        <v>0</v>
      </c>
      <c r="U38" s="4"/>
      <c r="V38" s="4">
        <f t="shared" si="18"/>
        <v>0</v>
      </c>
      <c r="W38" s="4"/>
      <c r="X38" s="4">
        <f t="shared" si="19"/>
        <v>0</v>
      </c>
      <c r="Y38" s="4"/>
      <c r="Z38" s="4">
        <f t="shared" si="20"/>
        <v>0</v>
      </c>
      <c r="AA38" s="4" t="s">
        <v>3</v>
      </c>
      <c r="AB38" s="4">
        <f t="shared" si="21"/>
        <v>30</v>
      </c>
      <c r="AC38" s="4"/>
      <c r="AD38" s="4">
        <f t="shared" si="22"/>
        <v>0</v>
      </c>
      <c r="AE38" s="4"/>
      <c r="AF38" s="4">
        <f t="shared" si="23"/>
        <v>0</v>
      </c>
      <c r="AG38" s="4"/>
      <c r="AH38" s="6">
        <f t="shared" si="24"/>
        <v>0</v>
      </c>
      <c r="AI38" s="27">
        <f t="shared" si="25"/>
        <v>837.4</v>
      </c>
      <c r="AJ38" s="7"/>
    </row>
    <row r="39" spans="1:36" ht="15">
      <c r="A39" s="1">
        <v>36</v>
      </c>
      <c r="B39" s="12" t="s">
        <v>194</v>
      </c>
      <c r="C39" s="12" t="s">
        <v>273</v>
      </c>
      <c r="D39" s="26" t="s">
        <v>195</v>
      </c>
      <c r="E39" s="26" t="s">
        <v>118</v>
      </c>
      <c r="F39" s="3" t="s">
        <v>5</v>
      </c>
      <c r="G39" s="3">
        <v>7.14</v>
      </c>
      <c r="H39" s="3">
        <f t="shared" si="13"/>
        <v>785.4</v>
      </c>
      <c r="I39" s="3" t="s">
        <v>5</v>
      </c>
      <c r="J39" s="3" t="s">
        <v>5</v>
      </c>
      <c r="K39" s="4" t="s">
        <v>5</v>
      </c>
      <c r="L39" s="4" t="s">
        <v>5</v>
      </c>
      <c r="M39" s="5" t="str">
        <f t="shared" si="14"/>
        <v>ΟΚ</v>
      </c>
      <c r="N39" s="5"/>
      <c r="O39" s="3"/>
      <c r="P39" s="4">
        <f t="shared" si="15"/>
        <v>0</v>
      </c>
      <c r="Q39" s="3"/>
      <c r="R39" s="3">
        <f t="shared" si="16"/>
        <v>0</v>
      </c>
      <c r="S39" s="4"/>
      <c r="T39" s="4">
        <f t="shared" si="17"/>
        <v>0</v>
      </c>
      <c r="U39" s="4"/>
      <c r="V39" s="4">
        <f t="shared" si="18"/>
        <v>0</v>
      </c>
      <c r="W39" s="4"/>
      <c r="X39" s="4">
        <f t="shared" si="19"/>
        <v>0</v>
      </c>
      <c r="Y39" s="4"/>
      <c r="Z39" s="4">
        <f t="shared" si="20"/>
        <v>0</v>
      </c>
      <c r="AA39" s="4" t="s">
        <v>6</v>
      </c>
      <c r="AB39" s="4">
        <f t="shared" si="21"/>
        <v>50</v>
      </c>
      <c r="AC39" s="4"/>
      <c r="AD39" s="4">
        <f t="shared" si="22"/>
        <v>0</v>
      </c>
      <c r="AE39" s="4"/>
      <c r="AF39" s="4">
        <f t="shared" si="23"/>
        <v>0</v>
      </c>
      <c r="AG39" s="4"/>
      <c r="AH39" s="6">
        <f t="shared" si="24"/>
        <v>0</v>
      </c>
      <c r="AI39" s="27">
        <f t="shared" si="25"/>
        <v>835.4</v>
      </c>
      <c r="AJ39" s="7"/>
    </row>
    <row r="40" spans="1:36" ht="15">
      <c r="A40" s="4">
        <v>37</v>
      </c>
      <c r="B40" s="12" t="s">
        <v>37</v>
      </c>
      <c r="C40" s="12" t="s">
        <v>201</v>
      </c>
      <c r="D40" s="26" t="s">
        <v>38</v>
      </c>
      <c r="E40" s="26" t="s">
        <v>39</v>
      </c>
      <c r="F40" s="3" t="s">
        <v>5</v>
      </c>
      <c r="G40" s="3">
        <v>6.63</v>
      </c>
      <c r="H40" s="3">
        <f t="shared" si="13"/>
        <v>729.3</v>
      </c>
      <c r="I40" s="3" t="s">
        <v>5</v>
      </c>
      <c r="J40" s="3" t="s">
        <v>5</v>
      </c>
      <c r="K40" s="4" t="s">
        <v>5</v>
      </c>
      <c r="L40" s="4" t="s">
        <v>5</v>
      </c>
      <c r="M40" s="5" t="str">
        <f t="shared" si="14"/>
        <v>ΟΚ</v>
      </c>
      <c r="N40" s="5"/>
      <c r="O40" s="3"/>
      <c r="P40" s="4">
        <f t="shared" si="15"/>
        <v>0</v>
      </c>
      <c r="Q40" s="3"/>
      <c r="R40" s="3">
        <f t="shared" si="16"/>
        <v>0</v>
      </c>
      <c r="S40" s="4"/>
      <c r="T40" s="4">
        <f t="shared" si="17"/>
        <v>0</v>
      </c>
      <c r="U40" s="4"/>
      <c r="V40" s="4">
        <f t="shared" si="18"/>
        <v>0</v>
      </c>
      <c r="W40" s="4" t="s">
        <v>2</v>
      </c>
      <c r="X40" s="4">
        <f t="shared" si="19"/>
        <v>70</v>
      </c>
      <c r="Y40" s="4"/>
      <c r="Z40" s="4">
        <f t="shared" si="20"/>
        <v>0</v>
      </c>
      <c r="AA40" s="4" t="s">
        <v>3</v>
      </c>
      <c r="AB40" s="4">
        <f t="shared" si="21"/>
        <v>30</v>
      </c>
      <c r="AC40" s="4"/>
      <c r="AD40" s="4">
        <f t="shared" si="22"/>
        <v>0</v>
      </c>
      <c r="AE40" s="4"/>
      <c r="AF40" s="4">
        <f t="shared" si="23"/>
        <v>0</v>
      </c>
      <c r="AG40" s="4"/>
      <c r="AH40" s="6">
        <f t="shared" si="24"/>
        <v>0</v>
      </c>
      <c r="AI40" s="27">
        <f t="shared" si="25"/>
        <v>829.3</v>
      </c>
      <c r="AJ40" s="7"/>
    </row>
    <row r="41" spans="1:36" ht="15">
      <c r="A41" s="4">
        <v>38</v>
      </c>
      <c r="B41" s="12" t="s">
        <v>187</v>
      </c>
      <c r="C41" s="12" t="s">
        <v>269</v>
      </c>
      <c r="D41" s="26" t="s">
        <v>188</v>
      </c>
      <c r="E41" s="26" t="s">
        <v>189</v>
      </c>
      <c r="F41" s="3" t="s">
        <v>5</v>
      </c>
      <c r="G41" s="3">
        <v>6.62</v>
      </c>
      <c r="H41" s="3">
        <f t="shared" si="13"/>
        <v>728.2</v>
      </c>
      <c r="I41" s="3" t="s">
        <v>5</v>
      </c>
      <c r="J41" s="3" t="s">
        <v>5</v>
      </c>
      <c r="K41" s="4" t="s">
        <v>5</v>
      </c>
      <c r="L41" s="4" t="s">
        <v>5</v>
      </c>
      <c r="M41" s="5" t="str">
        <f t="shared" si="14"/>
        <v>ΟΚ</v>
      </c>
      <c r="N41" s="5"/>
      <c r="O41" s="3"/>
      <c r="P41" s="4">
        <f t="shared" si="15"/>
        <v>0</v>
      </c>
      <c r="Q41" s="3" t="s">
        <v>5</v>
      </c>
      <c r="R41" s="3">
        <f t="shared" si="16"/>
        <v>60</v>
      </c>
      <c r="S41" s="4"/>
      <c r="T41" s="4">
        <f t="shared" si="17"/>
        <v>0</v>
      </c>
      <c r="U41" s="4"/>
      <c r="V41" s="4">
        <f t="shared" si="18"/>
        <v>0</v>
      </c>
      <c r="W41" s="4"/>
      <c r="X41" s="4">
        <f t="shared" si="19"/>
        <v>0</v>
      </c>
      <c r="Y41" s="4"/>
      <c r="Z41" s="4">
        <f t="shared" si="20"/>
        <v>0</v>
      </c>
      <c r="AA41" s="4" t="s">
        <v>3</v>
      </c>
      <c r="AB41" s="4">
        <f t="shared" si="21"/>
        <v>30</v>
      </c>
      <c r="AC41" s="4"/>
      <c r="AD41" s="4">
        <f t="shared" si="22"/>
        <v>0</v>
      </c>
      <c r="AE41" s="4"/>
      <c r="AF41" s="4">
        <f t="shared" si="23"/>
        <v>0</v>
      </c>
      <c r="AG41" s="4"/>
      <c r="AH41" s="6">
        <f t="shared" si="24"/>
        <v>0</v>
      </c>
      <c r="AI41" s="27">
        <f t="shared" si="25"/>
        <v>818.2</v>
      </c>
      <c r="AJ41" s="7"/>
    </row>
    <row r="42" spans="1:36" ht="15">
      <c r="A42" s="1">
        <v>39</v>
      </c>
      <c r="B42" s="12" t="s">
        <v>166</v>
      </c>
      <c r="C42" s="12" t="s">
        <v>260</v>
      </c>
      <c r="D42" s="26" t="s">
        <v>167</v>
      </c>
      <c r="E42" s="26" t="s">
        <v>168</v>
      </c>
      <c r="F42" s="3" t="s">
        <v>5</v>
      </c>
      <c r="G42" s="3">
        <v>7.08</v>
      </c>
      <c r="H42" s="3">
        <f t="shared" si="13"/>
        <v>778.8</v>
      </c>
      <c r="I42" s="3" t="s">
        <v>5</v>
      </c>
      <c r="J42" s="3" t="s">
        <v>5</v>
      </c>
      <c r="K42" s="4" t="s">
        <v>5</v>
      </c>
      <c r="L42" s="4" t="s">
        <v>5</v>
      </c>
      <c r="M42" s="5" t="str">
        <f t="shared" si="14"/>
        <v>ΟΚ</v>
      </c>
      <c r="N42" s="5"/>
      <c r="O42" s="3"/>
      <c r="P42" s="4">
        <f t="shared" si="15"/>
        <v>0</v>
      </c>
      <c r="Q42" s="3"/>
      <c r="R42" s="3">
        <f t="shared" si="16"/>
        <v>0</v>
      </c>
      <c r="S42" s="4"/>
      <c r="T42" s="4">
        <f t="shared" si="17"/>
        <v>0</v>
      </c>
      <c r="U42" s="4"/>
      <c r="V42" s="4">
        <f t="shared" si="18"/>
        <v>0</v>
      </c>
      <c r="W42" s="4"/>
      <c r="X42" s="4">
        <f t="shared" si="19"/>
        <v>0</v>
      </c>
      <c r="Y42" s="4"/>
      <c r="Z42" s="4">
        <f t="shared" si="20"/>
        <v>0</v>
      </c>
      <c r="AA42" s="4" t="s">
        <v>3</v>
      </c>
      <c r="AB42" s="4">
        <f t="shared" si="21"/>
        <v>30</v>
      </c>
      <c r="AC42" s="4"/>
      <c r="AD42" s="4">
        <f t="shared" si="22"/>
        <v>0</v>
      </c>
      <c r="AE42" s="4"/>
      <c r="AF42" s="4">
        <f t="shared" si="23"/>
        <v>0</v>
      </c>
      <c r="AG42" s="4"/>
      <c r="AH42" s="6">
        <f t="shared" si="24"/>
        <v>0</v>
      </c>
      <c r="AI42" s="27">
        <f t="shared" si="25"/>
        <v>808.8</v>
      </c>
      <c r="AJ42" s="7"/>
    </row>
    <row r="43" spans="1:36" ht="15">
      <c r="A43" s="4">
        <v>40</v>
      </c>
      <c r="B43" s="12" t="s">
        <v>135</v>
      </c>
      <c r="C43" s="12" t="s">
        <v>246</v>
      </c>
      <c r="D43" s="26" t="s">
        <v>136</v>
      </c>
      <c r="E43" s="26" t="s">
        <v>137</v>
      </c>
      <c r="F43" s="3" t="s">
        <v>5</v>
      </c>
      <c r="G43" s="3">
        <v>7.07</v>
      </c>
      <c r="H43" s="3">
        <f t="shared" si="13"/>
        <v>777.7</v>
      </c>
      <c r="I43" s="3" t="s">
        <v>5</v>
      </c>
      <c r="J43" s="3" t="s">
        <v>5</v>
      </c>
      <c r="K43" s="4" t="s">
        <v>5</v>
      </c>
      <c r="L43" s="4" t="s">
        <v>5</v>
      </c>
      <c r="M43" s="5" t="str">
        <f t="shared" si="14"/>
        <v>ΟΚ</v>
      </c>
      <c r="N43" s="5"/>
      <c r="O43" s="3"/>
      <c r="P43" s="4">
        <f t="shared" si="15"/>
        <v>0</v>
      </c>
      <c r="Q43" s="3"/>
      <c r="R43" s="3">
        <f t="shared" si="16"/>
        <v>0</v>
      </c>
      <c r="S43" s="4"/>
      <c r="T43" s="4">
        <f t="shared" si="17"/>
        <v>0</v>
      </c>
      <c r="U43" s="4"/>
      <c r="V43" s="4">
        <f t="shared" si="18"/>
        <v>0</v>
      </c>
      <c r="W43" s="4"/>
      <c r="X43" s="4">
        <f t="shared" si="19"/>
        <v>0</v>
      </c>
      <c r="Y43" s="4"/>
      <c r="Z43" s="4">
        <f t="shared" si="20"/>
        <v>0</v>
      </c>
      <c r="AA43" s="4" t="s">
        <v>3</v>
      </c>
      <c r="AB43" s="4">
        <f t="shared" si="21"/>
        <v>30</v>
      </c>
      <c r="AC43" s="4"/>
      <c r="AD43" s="4">
        <f t="shared" si="22"/>
        <v>0</v>
      </c>
      <c r="AE43" s="4"/>
      <c r="AF43" s="4">
        <f t="shared" si="23"/>
        <v>0</v>
      </c>
      <c r="AG43" s="4"/>
      <c r="AH43" s="6">
        <f t="shared" si="24"/>
        <v>0</v>
      </c>
      <c r="AI43" s="27">
        <f t="shared" si="25"/>
        <v>807.7</v>
      </c>
      <c r="AJ43" s="7"/>
    </row>
    <row r="44" spans="1:36" ht="15">
      <c r="A44" s="4">
        <v>41</v>
      </c>
      <c r="B44" s="12" t="s">
        <v>88</v>
      </c>
      <c r="C44" s="12" t="s">
        <v>222</v>
      </c>
      <c r="D44" s="26" t="s">
        <v>89</v>
      </c>
      <c r="E44" s="26" t="s">
        <v>90</v>
      </c>
      <c r="F44" s="3" t="s">
        <v>5</v>
      </c>
      <c r="G44" s="3">
        <v>7.03</v>
      </c>
      <c r="H44" s="3">
        <f t="shared" si="13"/>
        <v>773.3000000000001</v>
      </c>
      <c r="I44" s="3" t="s">
        <v>5</v>
      </c>
      <c r="J44" s="3" t="s">
        <v>5</v>
      </c>
      <c r="K44" s="4" t="s">
        <v>5</v>
      </c>
      <c r="L44" s="4" t="s">
        <v>5</v>
      </c>
      <c r="M44" s="5" t="str">
        <f t="shared" si="14"/>
        <v>ΟΚ</v>
      </c>
      <c r="N44" s="5"/>
      <c r="O44" s="3"/>
      <c r="P44" s="4">
        <f t="shared" si="15"/>
        <v>0</v>
      </c>
      <c r="Q44" s="3"/>
      <c r="R44" s="3">
        <f t="shared" si="16"/>
        <v>0</v>
      </c>
      <c r="S44" s="4"/>
      <c r="T44" s="4">
        <f t="shared" si="17"/>
        <v>0</v>
      </c>
      <c r="U44" s="4"/>
      <c r="V44" s="4">
        <f t="shared" si="18"/>
        <v>0</v>
      </c>
      <c r="W44" s="4"/>
      <c r="X44" s="4">
        <f t="shared" si="19"/>
        <v>0</v>
      </c>
      <c r="Y44" s="4"/>
      <c r="Z44" s="4">
        <f t="shared" si="20"/>
        <v>0</v>
      </c>
      <c r="AA44" s="4" t="s">
        <v>3</v>
      </c>
      <c r="AB44" s="4">
        <f t="shared" si="21"/>
        <v>30</v>
      </c>
      <c r="AC44" s="4"/>
      <c r="AD44" s="4">
        <f t="shared" si="22"/>
        <v>0</v>
      </c>
      <c r="AE44" s="4"/>
      <c r="AF44" s="4">
        <f t="shared" si="23"/>
        <v>0</v>
      </c>
      <c r="AG44" s="4"/>
      <c r="AH44" s="6">
        <f t="shared" si="24"/>
        <v>0</v>
      </c>
      <c r="AI44" s="27">
        <f t="shared" si="25"/>
        <v>803.3000000000001</v>
      </c>
      <c r="AJ44" s="7"/>
    </row>
    <row r="45" spans="1:36" ht="15">
      <c r="A45" s="1">
        <v>42</v>
      </c>
      <c r="B45" s="12" t="s">
        <v>143</v>
      </c>
      <c r="C45" s="12" t="s">
        <v>250</v>
      </c>
      <c r="D45" s="26" t="s">
        <v>144</v>
      </c>
      <c r="E45" s="26" t="s">
        <v>145</v>
      </c>
      <c r="F45" s="3" t="s">
        <v>5</v>
      </c>
      <c r="G45" s="3">
        <v>6.75</v>
      </c>
      <c r="H45" s="3">
        <f t="shared" si="13"/>
        <v>742.5</v>
      </c>
      <c r="I45" s="3" t="s">
        <v>5</v>
      </c>
      <c r="J45" s="3" t="s">
        <v>5</v>
      </c>
      <c r="K45" s="4" t="s">
        <v>5</v>
      </c>
      <c r="L45" s="4" t="s">
        <v>5</v>
      </c>
      <c r="M45" s="5" t="str">
        <f t="shared" si="14"/>
        <v>ΟΚ</v>
      </c>
      <c r="N45" s="5"/>
      <c r="O45" s="3"/>
      <c r="P45" s="4">
        <f t="shared" si="15"/>
        <v>0</v>
      </c>
      <c r="Q45" s="3"/>
      <c r="R45" s="3">
        <f t="shared" si="16"/>
        <v>0</v>
      </c>
      <c r="S45" s="4"/>
      <c r="T45" s="4">
        <f t="shared" si="17"/>
        <v>0</v>
      </c>
      <c r="U45" s="4"/>
      <c r="V45" s="4">
        <f t="shared" si="18"/>
        <v>0</v>
      </c>
      <c r="W45" s="4" t="s">
        <v>3</v>
      </c>
      <c r="X45" s="4">
        <f t="shared" si="19"/>
        <v>30</v>
      </c>
      <c r="Y45" s="4"/>
      <c r="Z45" s="4">
        <f t="shared" si="20"/>
        <v>0</v>
      </c>
      <c r="AA45" s="4" t="s">
        <v>3</v>
      </c>
      <c r="AB45" s="4">
        <f t="shared" si="21"/>
        <v>30</v>
      </c>
      <c r="AC45" s="4"/>
      <c r="AD45" s="4">
        <f t="shared" si="22"/>
        <v>0</v>
      </c>
      <c r="AE45" s="4"/>
      <c r="AF45" s="4">
        <f t="shared" si="23"/>
        <v>0</v>
      </c>
      <c r="AG45" s="4"/>
      <c r="AH45" s="6">
        <f t="shared" si="24"/>
        <v>0</v>
      </c>
      <c r="AI45" s="27">
        <f t="shared" si="25"/>
        <v>802.5</v>
      </c>
      <c r="AJ45" s="7"/>
    </row>
    <row r="46" spans="1:36" ht="15">
      <c r="A46" s="4">
        <v>43</v>
      </c>
      <c r="B46" s="12" t="s">
        <v>161</v>
      </c>
      <c r="C46" s="12" t="s">
        <v>258</v>
      </c>
      <c r="D46" s="26" t="s">
        <v>162</v>
      </c>
      <c r="E46" s="26" t="s">
        <v>64</v>
      </c>
      <c r="F46" s="3" t="s">
        <v>5</v>
      </c>
      <c r="G46" s="3">
        <v>6.46</v>
      </c>
      <c r="H46" s="3">
        <f t="shared" si="13"/>
        <v>710.6</v>
      </c>
      <c r="I46" s="3" t="s">
        <v>5</v>
      </c>
      <c r="J46" s="3" t="s">
        <v>5</v>
      </c>
      <c r="K46" s="4" t="s">
        <v>5</v>
      </c>
      <c r="L46" s="4" t="s">
        <v>5</v>
      </c>
      <c r="M46" s="5" t="str">
        <f t="shared" si="14"/>
        <v>ΟΚ</v>
      </c>
      <c r="N46" s="5"/>
      <c r="O46" s="3"/>
      <c r="P46" s="4">
        <f t="shared" si="15"/>
        <v>0</v>
      </c>
      <c r="Q46" s="3"/>
      <c r="R46" s="3">
        <f t="shared" si="16"/>
        <v>0</v>
      </c>
      <c r="S46" s="4"/>
      <c r="T46" s="4">
        <f t="shared" si="17"/>
        <v>0</v>
      </c>
      <c r="U46" s="4"/>
      <c r="V46" s="4">
        <f t="shared" si="18"/>
        <v>0</v>
      </c>
      <c r="W46" s="4" t="s">
        <v>3</v>
      </c>
      <c r="X46" s="4">
        <f t="shared" si="19"/>
        <v>30</v>
      </c>
      <c r="Y46" s="4" t="s">
        <v>3</v>
      </c>
      <c r="Z46" s="4">
        <f t="shared" si="20"/>
        <v>30</v>
      </c>
      <c r="AA46" s="4" t="s">
        <v>3</v>
      </c>
      <c r="AB46" s="4">
        <f t="shared" si="21"/>
        <v>30</v>
      </c>
      <c r="AC46" s="4"/>
      <c r="AD46" s="4">
        <f t="shared" si="22"/>
        <v>0</v>
      </c>
      <c r="AE46" s="4"/>
      <c r="AF46" s="4">
        <f t="shared" si="23"/>
        <v>0</v>
      </c>
      <c r="AG46" s="4"/>
      <c r="AH46" s="6">
        <f t="shared" si="24"/>
        <v>0</v>
      </c>
      <c r="AI46" s="27">
        <f t="shared" si="25"/>
        <v>800.6</v>
      </c>
      <c r="AJ46" s="7"/>
    </row>
    <row r="47" spans="1:36" ht="15">
      <c r="A47" s="4">
        <v>44</v>
      </c>
      <c r="B47" s="12" t="s">
        <v>116</v>
      </c>
      <c r="C47" s="12" t="s">
        <v>239</v>
      </c>
      <c r="D47" s="26" t="s">
        <v>117</v>
      </c>
      <c r="E47" s="26" t="s">
        <v>118</v>
      </c>
      <c r="F47" s="3" t="s">
        <v>5</v>
      </c>
      <c r="G47" s="3">
        <v>6.96</v>
      </c>
      <c r="H47" s="3">
        <f t="shared" si="13"/>
        <v>765.6</v>
      </c>
      <c r="I47" s="3" t="s">
        <v>5</v>
      </c>
      <c r="J47" s="3" t="s">
        <v>5</v>
      </c>
      <c r="K47" s="4" t="s">
        <v>5</v>
      </c>
      <c r="L47" s="4" t="s">
        <v>5</v>
      </c>
      <c r="M47" s="5" t="str">
        <f t="shared" si="14"/>
        <v>ΟΚ</v>
      </c>
      <c r="N47" s="5"/>
      <c r="O47" s="3"/>
      <c r="P47" s="4">
        <f t="shared" si="15"/>
        <v>0</v>
      </c>
      <c r="Q47" s="3"/>
      <c r="R47" s="3">
        <f t="shared" si="16"/>
        <v>0</v>
      </c>
      <c r="S47" s="4"/>
      <c r="T47" s="4">
        <f t="shared" si="17"/>
        <v>0</v>
      </c>
      <c r="U47" s="4"/>
      <c r="V47" s="4">
        <f t="shared" si="18"/>
        <v>0</v>
      </c>
      <c r="W47" s="4"/>
      <c r="X47" s="4">
        <f t="shared" si="19"/>
        <v>0</v>
      </c>
      <c r="Y47" s="4"/>
      <c r="Z47" s="4">
        <f t="shared" si="20"/>
        <v>0</v>
      </c>
      <c r="AA47" s="4" t="s">
        <v>3</v>
      </c>
      <c r="AB47" s="4">
        <f t="shared" si="21"/>
        <v>30</v>
      </c>
      <c r="AC47" s="4"/>
      <c r="AD47" s="4">
        <f t="shared" si="22"/>
        <v>0</v>
      </c>
      <c r="AE47" s="4"/>
      <c r="AF47" s="4">
        <f t="shared" si="23"/>
        <v>0</v>
      </c>
      <c r="AG47" s="4"/>
      <c r="AH47" s="6">
        <f t="shared" si="24"/>
        <v>0</v>
      </c>
      <c r="AI47" s="27">
        <f t="shared" si="25"/>
        <v>795.6</v>
      </c>
      <c r="AJ47" s="7"/>
    </row>
    <row r="48" spans="1:36" ht="15">
      <c r="A48" s="1">
        <v>45</v>
      </c>
      <c r="B48" s="12" t="s">
        <v>70</v>
      </c>
      <c r="C48" s="12" t="s">
        <v>214</v>
      </c>
      <c r="D48" s="26" t="s">
        <v>71</v>
      </c>
      <c r="E48" s="26" t="s">
        <v>72</v>
      </c>
      <c r="F48" s="3" t="s">
        <v>5</v>
      </c>
      <c r="G48" s="3">
        <v>6.13</v>
      </c>
      <c r="H48" s="3">
        <f t="shared" si="13"/>
        <v>674.3</v>
      </c>
      <c r="I48" s="3" t="s">
        <v>5</v>
      </c>
      <c r="J48" s="3" t="s">
        <v>5</v>
      </c>
      <c r="K48" s="4" t="s">
        <v>5</v>
      </c>
      <c r="L48" s="4" t="s">
        <v>5</v>
      </c>
      <c r="M48" s="5" t="str">
        <f t="shared" si="14"/>
        <v>ΟΚ</v>
      </c>
      <c r="N48" s="5"/>
      <c r="O48" s="3"/>
      <c r="P48" s="4">
        <f t="shared" si="15"/>
        <v>0</v>
      </c>
      <c r="Q48" s="3"/>
      <c r="R48" s="3">
        <f t="shared" si="16"/>
        <v>0</v>
      </c>
      <c r="S48" s="4"/>
      <c r="T48" s="4">
        <f t="shared" si="17"/>
        <v>0</v>
      </c>
      <c r="U48" s="4"/>
      <c r="V48" s="4">
        <f t="shared" si="18"/>
        <v>0</v>
      </c>
      <c r="W48" s="4" t="s">
        <v>2</v>
      </c>
      <c r="X48" s="4">
        <f t="shared" si="19"/>
        <v>70</v>
      </c>
      <c r="Y48" s="4"/>
      <c r="Z48" s="4">
        <f t="shared" si="20"/>
        <v>0</v>
      </c>
      <c r="AA48" s="4" t="s">
        <v>3</v>
      </c>
      <c r="AB48" s="4">
        <f t="shared" si="21"/>
        <v>30</v>
      </c>
      <c r="AC48" s="4"/>
      <c r="AD48" s="4">
        <f t="shared" si="22"/>
        <v>0</v>
      </c>
      <c r="AE48" s="4"/>
      <c r="AF48" s="4">
        <f t="shared" si="23"/>
        <v>0</v>
      </c>
      <c r="AG48" s="4"/>
      <c r="AH48" s="6">
        <f t="shared" si="24"/>
        <v>0</v>
      </c>
      <c r="AI48" s="27">
        <f t="shared" si="25"/>
        <v>774.3</v>
      </c>
      <c r="AJ48" s="7"/>
    </row>
    <row r="49" spans="1:36" ht="15">
      <c r="A49" s="4">
        <v>46</v>
      </c>
      <c r="B49" s="12" t="s">
        <v>172</v>
      </c>
      <c r="C49" s="12" t="s">
        <v>263</v>
      </c>
      <c r="D49" s="26" t="s">
        <v>173</v>
      </c>
      <c r="E49" s="26" t="s">
        <v>174</v>
      </c>
      <c r="F49" s="3" t="s">
        <v>5</v>
      </c>
      <c r="G49" s="3">
        <v>6.76</v>
      </c>
      <c r="H49" s="3">
        <f t="shared" si="13"/>
        <v>743.6</v>
      </c>
      <c r="I49" s="3" t="s">
        <v>5</v>
      </c>
      <c r="J49" s="3" t="s">
        <v>5</v>
      </c>
      <c r="K49" s="4" t="s">
        <v>5</v>
      </c>
      <c r="L49" s="4" t="s">
        <v>5</v>
      </c>
      <c r="M49" s="5" t="str">
        <f t="shared" si="14"/>
        <v>ΟΚ</v>
      </c>
      <c r="N49" s="5"/>
      <c r="O49" s="3"/>
      <c r="P49" s="4">
        <f t="shared" si="15"/>
        <v>0</v>
      </c>
      <c r="Q49" s="3"/>
      <c r="R49" s="3">
        <f t="shared" si="16"/>
        <v>0</v>
      </c>
      <c r="S49" s="4"/>
      <c r="T49" s="4">
        <f t="shared" si="17"/>
        <v>0</v>
      </c>
      <c r="U49" s="4"/>
      <c r="V49" s="4">
        <f t="shared" si="18"/>
        <v>0</v>
      </c>
      <c r="W49" s="4"/>
      <c r="X49" s="4">
        <f t="shared" si="19"/>
        <v>0</v>
      </c>
      <c r="Y49" s="4"/>
      <c r="Z49" s="4">
        <f t="shared" si="20"/>
        <v>0</v>
      </c>
      <c r="AA49" s="4" t="s">
        <v>3</v>
      </c>
      <c r="AB49" s="4">
        <f t="shared" si="21"/>
        <v>30</v>
      </c>
      <c r="AC49" s="4"/>
      <c r="AD49" s="4">
        <f t="shared" si="22"/>
        <v>0</v>
      </c>
      <c r="AE49" s="4"/>
      <c r="AF49" s="4">
        <f t="shared" si="23"/>
        <v>0</v>
      </c>
      <c r="AG49" s="4"/>
      <c r="AH49" s="6">
        <f t="shared" si="24"/>
        <v>0</v>
      </c>
      <c r="AI49" s="27">
        <f t="shared" si="25"/>
        <v>773.6</v>
      </c>
      <c r="AJ49" s="7"/>
    </row>
    <row r="50" spans="1:36" ht="15">
      <c r="A50" s="4">
        <v>47</v>
      </c>
      <c r="B50" s="12" t="s">
        <v>76</v>
      </c>
      <c r="C50" s="12" t="s">
        <v>216</v>
      </c>
      <c r="D50" s="26" t="s">
        <v>77</v>
      </c>
      <c r="E50" s="26" t="s">
        <v>78</v>
      </c>
      <c r="F50" s="3" t="s">
        <v>5</v>
      </c>
      <c r="G50" s="3">
        <v>6.56</v>
      </c>
      <c r="H50" s="3">
        <f t="shared" si="13"/>
        <v>721.5999999999999</v>
      </c>
      <c r="I50" s="3" t="s">
        <v>5</v>
      </c>
      <c r="J50" s="3" t="s">
        <v>5</v>
      </c>
      <c r="K50" s="4" t="s">
        <v>5</v>
      </c>
      <c r="L50" s="4" t="s">
        <v>5</v>
      </c>
      <c r="M50" s="5" t="str">
        <f t="shared" si="14"/>
        <v>ΟΚ</v>
      </c>
      <c r="N50" s="5"/>
      <c r="O50" s="3"/>
      <c r="P50" s="4">
        <f t="shared" si="15"/>
        <v>0</v>
      </c>
      <c r="Q50" s="3"/>
      <c r="R50" s="3">
        <f t="shared" si="16"/>
        <v>0</v>
      </c>
      <c r="S50" s="4"/>
      <c r="T50" s="4">
        <f t="shared" si="17"/>
        <v>0</v>
      </c>
      <c r="U50" s="4"/>
      <c r="V50" s="4">
        <f t="shared" si="18"/>
        <v>0</v>
      </c>
      <c r="W50" s="4"/>
      <c r="X50" s="4">
        <f t="shared" si="19"/>
        <v>0</v>
      </c>
      <c r="Y50" s="4"/>
      <c r="Z50" s="4">
        <f t="shared" si="20"/>
        <v>0</v>
      </c>
      <c r="AA50" s="4" t="s">
        <v>6</v>
      </c>
      <c r="AB50" s="4">
        <f t="shared" si="21"/>
        <v>50</v>
      </c>
      <c r="AC50" s="4"/>
      <c r="AD50" s="4">
        <f t="shared" si="22"/>
        <v>0</v>
      </c>
      <c r="AE50" s="4"/>
      <c r="AF50" s="4">
        <f t="shared" si="23"/>
        <v>0</v>
      </c>
      <c r="AG50" s="4"/>
      <c r="AH50" s="6">
        <f t="shared" si="24"/>
        <v>0</v>
      </c>
      <c r="AI50" s="27">
        <f t="shared" si="25"/>
        <v>771.5999999999999</v>
      </c>
      <c r="AJ50" s="7"/>
    </row>
    <row r="51" spans="1:36" ht="15">
      <c r="A51" s="1">
        <v>48</v>
      </c>
      <c r="B51" s="12" t="s">
        <v>149</v>
      </c>
      <c r="C51" s="12" t="s">
        <v>252</v>
      </c>
      <c r="D51" s="26" t="s">
        <v>150</v>
      </c>
      <c r="E51" s="26" t="s">
        <v>67</v>
      </c>
      <c r="F51" s="3" t="s">
        <v>5</v>
      </c>
      <c r="G51" s="3">
        <v>6.7</v>
      </c>
      <c r="H51" s="3">
        <f t="shared" si="13"/>
        <v>737</v>
      </c>
      <c r="I51" s="3" t="s">
        <v>5</v>
      </c>
      <c r="J51" s="3" t="s">
        <v>5</v>
      </c>
      <c r="K51" s="4" t="s">
        <v>5</v>
      </c>
      <c r="L51" s="4" t="s">
        <v>5</v>
      </c>
      <c r="M51" s="5" t="str">
        <f t="shared" si="14"/>
        <v>ΟΚ</v>
      </c>
      <c r="N51" s="5"/>
      <c r="O51" s="3"/>
      <c r="P51" s="4">
        <f t="shared" si="15"/>
        <v>0</v>
      </c>
      <c r="Q51" s="3"/>
      <c r="R51" s="3">
        <f t="shared" si="16"/>
        <v>0</v>
      </c>
      <c r="S51" s="4"/>
      <c r="T51" s="4">
        <f t="shared" si="17"/>
        <v>0</v>
      </c>
      <c r="U51" s="4"/>
      <c r="V51" s="4">
        <f t="shared" si="18"/>
        <v>0</v>
      </c>
      <c r="W51" s="4"/>
      <c r="X51" s="4">
        <f t="shared" si="19"/>
        <v>0</v>
      </c>
      <c r="Y51" s="4"/>
      <c r="Z51" s="4">
        <f t="shared" si="20"/>
        <v>0</v>
      </c>
      <c r="AA51" s="4" t="s">
        <v>3</v>
      </c>
      <c r="AB51" s="4">
        <f t="shared" si="21"/>
        <v>30</v>
      </c>
      <c r="AC51" s="4"/>
      <c r="AD51" s="4">
        <f t="shared" si="22"/>
        <v>0</v>
      </c>
      <c r="AE51" s="4"/>
      <c r="AF51" s="4">
        <f t="shared" si="23"/>
        <v>0</v>
      </c>
      <c r="AG51" s="4"/>
      <c r="AH51" s="6">
        <f t="shared" si="24"/>
        <v>0</v>
      </c>
      <c r="AI51" s="27">
        <f t="shared" si="25"/>
        <v>767</v>
      </c>
      <c r="AJ51" s="25"/>
    </row>
    <row r="52" spans="1:36" ht="15">
      <c r="A52" s="4">
        <v>49</v>
      </c>
      <c r="B52" s="12" t="s">
        <v>119</v>
      </c>
      <c r="C52" s="12" t="s">
        <v>240</v>
      </c>
      <c r="D52" s="26" t="s">
        <v>120</v>
      </c>
      <c r="E52" s="26" t="s">
        <v>72</v>
      </c>
      <c r="F52" s="3" t="s">
        <v>5</v>
      </c>
      <c r="G52" s="3">
        <v>6.51</v>
      </c>
      <c r="H52" s="3">
        <f t="shared" si="13"/>
        <v>716.1</v>
      </c>
      <c r="I52" s="3" t="s">
        <v>5</v>
      </c>
      <c r="J52" s="3" t="s">
        <v>5</v>
      </c>
      <c r="K52" s="4" t="s">
        <v>5</v>
      </c>
      <c r="L52" s="4" t="s">
        <v>5</v>
      </c>
      <c r="M52" s="5" t="str">
        <f t="shared" si="14"/>
        <v>ΟΚ</v>
      </c>
      <c r="N52" s="5"/>
      <c r="O52" s="3"/>
      <c r="P52" s="4">
        <f t="shared" si="15"/>
        <v>0</v>
      </c>
      <c r="Q52" s="3"/>
      <c r="R52" s="3">
        <f t="shared" si="16"/>
        <v>0</v>
      </c>
      <c r="S52" s="4"/>
      <c r="T52" s="4">
        <f t="shared" si="17"/>
        <v>0</v>
      </c>
      <c r="U52" s="4"/>
      <c r="V52" s="4">
        <f t="shared" si="18"/>
        <v>0</v>
      </c>
      <c r="W52" s="4"/>
      <c r="X52" s="4">
        <f t="shared" si="19"/>
        <v>0</v>
      </c>
      <c r="Y52" s="4"/>
      <c r="Z52" s="4">
        <f t="shared" si="20"/>
        <v>0</v>
      </c>
      <c r="AA52" s="4" t="s">
        <v>6</v>
      </c>
      <c r="AB52" s="4">
        <f t="shared" si="21"/>
        <v>50</v>
      </c>
      <c r="AC52" s="4"/>
      <c r="AD52" s="4">
        <f t="shared" si="22"/>
        <v>0</v>
      </c>
      <c r="AE52" s="4"/>
      <c r="AF52" s="4">
        <f t="shared" si="23"/>
        <v>0</v>
      </c>
      <c r="AG52" s="4"/>
      <c r="AH52" s="6">
        <f t="shared" si="24"/>
        <v>0</v>
      </c>
      <c r="AI52" s="27">
        <f t="shared" si="25"/>
        <v>766.1</v>
      </c>
      <c r="AJ52" s="7"/>
    </row>
    <row r="53" spans="1:36" ht="15">
      <c r="A53" s="4">
        <v>50</v>
      </c>
      <c r="B53" s="12" t="s">
        <v>132</v>
      </c>
      <c r="C53" s="12" t="s">
        <v>245</v>
      </c>
      <c r="D53" s="26" t="s">
        <v>133</v>
      </c>
      <c r="E53" s="26" t="s">
        <v>134</v>
      </c>
      <c r="F53" s="3" t="s">
        <v>5</v>
      </c>
      <c r="G53" s="3">
        <v>6.4</v>
      </c>
      <c r="H53" s="3">
        <f t="shared" si="13"/>
        <v>704</v>
      </c>
      <c r="I53" s="3" t="s">
        <v>5</v>
      </c>
      <c r="J53" s="3" t="s">
        <v>5</v>
      </c>
      <c r="K53" s="4" t="s">
        <v>5</v>
      </c>
      <c r="L53" s="4" t="s">
        <v>5</v>
      </c>
      <c r="M53" s="5" t="str">
        <f t="shared" si="14"/>
        <v>ΟΚ</v>
      </c>
      <c r="N53" s="5"/>
      <c r="O53" s="3"/>
      <c r="P53" s="4">
        <f t="shared" si="15"/>
        <v>0</v>
      </c>
      <c r="Q53" s="3"/>
      <c r="R53" s="3">
        <f t="shared" si="16"/>
        <v>0</v>
      </c>
      <c r="S53" s="4"/>
      <c r="T53" s="4">
        <f t="shared" si="17"/>
        <v>0</v>
      </c>
      <c r="U53" s="4"/>
      <c r="V53" s="4">
        <f t="shared" si="18"/>
        <v>0</v>
      </c>
      <c r="W53" s="4"/>
      <c r="X53" s="4">
        <f t="shared" si="19"/>
        <v>0</v>
      </c>
      <c r="Y53" s="4"/>
      <c r="Z53" s="4">
        <f t="shared" si="20"/>
        <v>0</v>
      </c>
      <c r="AA53" s="4" t="s">
        <v>6</v>
      </c>
      <c r="AB53" s="4">
        <f t="shared" si="21"/>
        <v>50</v>
      </c>
      <c r="AC53" s="4"/>
      <c r="AD53" s="4">
        <f t="shared" si="22"/>
        <v>0</v>
      </c>
      <c r="AE53" s="4"/>
      <c r="AF53" s="4">
        <f t="shared" si="23"/>
        <v>0</v>
      </c>
      <c r="AG53" s="4"/>
      <c r="AH53" s="6">
        <f t="shared" si="24"/>
        <v>0</v>
      </c>
      <c r="AI53" s="27">
        <f t="shared" si="25"/>
        <v>754</v>
      </c>
      <c r="AJ53" s="7"/>
    </row>
    <row r="54" spans="1:36" ht="15">
      <c r="A54" s="1">
        <v>51</v>
      </c>
      <c r="B54" s="12" t="s">
        <v>34</v>
      </c>
      <c r="C54" s="12" t="s">
        <v>200</v>
      </c>
      <c r="D54" s="26" t="s">
        <v>35</v>
      </c>
      <c r="E54" s="26" t="s">
        <v>36</v>
      </c>
      <c r="F54" s="3" t="s">
        <v>5</v>
      </c>
      <c r="G54" s="3">
        <v>5.93</v>
      </c>
      <c r="H54" s="3">
        <f t="shared" si="13"/>
        <v>652.3</v>
      </c>
      <c r="I54" s="3" t="s">
        <v>5</v>
      </c>
      <c r="J54" s="3" t="s">
        <v>5</v>
      </c>
      <c r="K54" s="4" t="s">
        <v>5</v>
      </c>
      <c r="L54" s="4" t="s">
        <v>5</v>
      </c>
      <c r="M54" s="5" t="str">
        <f t="shared" si="14"/>
        <v>ΟΚ</v>
      </c>
      <c r="N54" s="5"/>
      <c r="O54" s="3"/>
      <c r="P54" s="4">
        <f t="shared" si="15"/>
        <v>0</v>
      </c>
      <c r="Q54" s="3"/>
      <c r="R54" s="3">
        <f t="shared" si="16"/>
        <v>0</v>
      </c>
      <c r="S54" s="4"/>
      <c r="T54" s="4">
        <f t="shared" si="17"/>
        <v>0</v>
      </c>
      <c r="U54" s="4"/>
      <c r="V54" s="4">
        <f t="shared" si="18"/>
        <v>0</v>
      </c>
      <c r="W54" s="4" t="s">
        <v>2</v>
      </c>
      <c r="X54" s="4">
        <f t="shared" si="19"/>
        <v>70</v>
      </c>
      <c r="Y54" s="4"/>
      <c r="Z54" s="4">
        <f t="shared" si="20"/>
        <v>0</v>
      </c>
      <c r="AA54" s="4" t="s">
        <v>3</v>
      </c>
      <c r="AB54" s="4">
        <f t="shared" si="21"/>
        <v>30</v>
      </c>
      <c r="AC54" s="4"/>
      <c r="AD54" s="4">
        <f t="shared" si="22"/>
        <v>0</v>
      </c>
      <c r="AE54" s="4"/>
      <c r="AF54" s="4">
        <f t="shared" si="23"/>
        <v>0</v>
      </c>
      <c r="AG54" s="4"/>
      <c r="AH54" s="6">
        <f t="shared" si="24"/>
        <v>0</v>
      </c>
      <c r="AI54" s="27">
        <f t="shared" si="25"/>
        <v>752.3</v>
      </c>
      <c r="AJ54" s="7"/>
    </row>
    <row r="55" spans="1:36" s="48" customFormat="1" ht="15">
      <c r="A55" s="4">
        <v>52</v>
      </c>
      <c r="B55" s="19" t="s">
        <v>158</v>
      </c>
      <c r="C55" s="19" t="s">
        <v>257</v>
      </c>
      <c r="D55" s="20" t="s">
        <v>159</v>
      </c>
      <c r="E55" s="20" t="s">
        <v>160</v>
      </c>
      <c r="F55" s="21" t="s">
        <v>5</v>
      </c>
      <c r="G55" s="21">
        <v>6.39</v>
      </c>
      <c r="H55" s="21">
        <f t="shared" si="13"/>
        <v>702.9</v>
      </c>
      <c r="I55" s="21" t="s">
        <v>5</v>
      </c>
      <c r="J55" s="21" t="s">
        <v>5</v>
      </c>
      <c r="K55" s="1" t="s">
        <v>5</v>
      </c>
      <c r="L55" s="1" t="s">
        <v>5</v>
      </c>
      <c r="M55" s="22" t="str">
        <f t="shared" si="14"/>
        <v>ΟΚ</v>
      </c>
      <c r="N55" s="22"/>
      <c r="O55" s="21"/>
      <c r="P55" s="1">
        <f t="shared" si="15"/>
        <v>0</v>
      </c>
      <c r="Q55" s="21"/>
      <c r="R55" s="21">
        <f t="shared" si="16"/>
        <v>0</v>
      </c>
      <c r="S55" s="1"/>
      <c r="T55" s="1">
        <f t="shared" si="17"/>
        <v>0</v>
      </c>
      <c r="U55" s="1"/>
      <c r="V55" s="1">
        <f t="shared" si="18"/>
        <v>0</v>
      </c>
      <c r="W55" s="1"/>
      <c r="X55" s="1">
        <f t="shared" si="19"/>
        <v>0</v>
      </c>
      <c r="Y55" s="1"/>
      <c r="Z55" s="1">
        <f t="shared" si="20"/>
        <v>0</v>
      </c>
      <c r="AA55" s="1" t="s">
        <v>3</v>
      </c>
      <c r="AB55" s="1">
        <f t="shared" si="21"/>
        <v>30</v>
      </c>
      <c r="AC55" s="1"/>
      <c r="AD55" s="1">
        <f t="shared" si="22"/>
        <v>0</v>
      </c>
      <c r="AE55" s="1"/>
      <c r="AF55" s="1">
        <f t="shared" si="23"/>
        <v>0</v>
      </c>
      <c r="AG55" s="1"/>
      <c r="AH55" s="23">
        <f t="shared" si="24"/>
        <v>0</v>
      </c>
      <c r="AI55" s="24">
        <f t="shared" si="25"/>
        <v>732.9</v>
      </c>
      <c r="AJ55" s="25"/>
    </row>
    <row r="56" spans="1:36" ht="15">
      <c r="A56" s="4">
        <v>53</v>
      </c>
      <c r="B56" s="12" t="s">
        <v>170</v>
      </c>
      <c r="C56" s="12" t="s">
        <v>262</v>
      </c>
      <c r="D56" s="26" t="s">
        <v>171</v>
      </c>
      <c r="E56" s="26" t="s">
        <v>48</v>
      </c>
      <c r="F56" s="3" t="s">
        <v>5</v>
      </c>
      <c r="G56" s="3">
        <v>6.34</v>
      </c>
      <c r="H56" s="3">
        <f t="shared" si="13"/>
        <v>697.4</v>
      </c>
      <c r="I56" s="3" t="s">
        <v>5</v>
      </c>
      <c r="J56" s="3" t="s">
        <v>5</v>
      </c>
      <c r="K56" s="4" t="s">
        <v>5</v>
      </c>
      <c r="L56" s="4" t="s">
        <v>5</v>
      </c>
      <c r="M56" s="5" t="str">
        <f t="shared" si="14"/>
        <v>ΟΚ</v>
      </c>
      <c r="N56" s="5"/>
      <c r="O56" s="3"/>
      <c r="P56" s="4">
        <f t="shared" si="15"/>
        <v>0</v>
      </c>
      <c r="Q56" s="3"/>
      <c r="R56" s="3">
        <f t="shared" si="16"/>
        <v>0</v>
      </c>
      <c r="S56" s="4"/>
      <c r="T56" s="4">
        <f t="shared" si="17"/>
        <v>0</v>
      </c>
      <c r="U56" s="4"/>
      <c r="V56" s="4">
        <f t="shared" si="18"/>
        <v>0</v>
      </c>
      <c r="W56" s="4"/>
      <c r="X56" s="4">
        <f t="shared" si="19"/>
        <v>0</v>
      </c>
      <c r="Y56" s="4"/>
      <c r="Z56" s="4">
        <f t="shared" si="20"/>
        <v>0</v>
      </c>
      <c r="AA56" s="4" t="s">
        <v>3</v>
      </c>
      <c r="AB56" s="4">
        <f t="shared" si="21"/>
        <v>30</v>
      </c>
      <c r="AC56" s="4"/>
      <c r="AD56" s="4">
        <f t="shared" si="22"/>
        <v>0</v>
      </c>
      <c r="AE56" s="4"/>
      <c r="AF56" s="4">
        <f t="shared" si="23"/>
        <v>0</v>
      </c>
      <c r="AG56" s="4"/>
      <c r="AH56" s="6">
        <f t="shared" si="24"/>
        <v>0</v>
      </c>
      <c r="AI56" s="27">
        <f t="shared" si="25"/>
        <v>727.4</v>
      </c>
      <c r="AJ56" s="7"/>
    </row>
    <row r="57" spans="1:36" ht="15">
      <c r="A57" s="1">
        <v>54</v>
      </c>
      <c r="B57" s="12" t="s">
        <v>113</v>
      </c>
      <c r="C57" s="12" t="s">
        <v>237</v>
      </c>
      <c r="D57" s="26" t="s">
        <v>114</v>
      </c>
      <c r="E57" s="26" t="s">
        <v>94</v>
      </c>
      <c r="F57" s="3" t="s">
        <v>5</v>
      </c>
      <c r="G57" s="3">
        <v>6.3</v>
      </c>
      <c r="H57" s="3">
        <f t="shared" si="13"/>
        <v>693</v>
      </c>
      <c r="I57" s="3" t="s">
        <v>5</v>
      </c>
      <c r="J57" s="3" t="s">
        <v>5</v>
      </c>
      <c r="K57" s="4" t="s">
        <v>5</v>
      </c>
      <c r="L57" s="4" t="s">
        <v>5</v>
      </c>
      <c r="M57" s="5" t="str">
        <f t="shared" si="14"/>
        <v>ΟΚ</v>
      </c>
      <c r="N57" s="5"/>
      <c r="O57" s="3"/>
      <c r="P57" s="4">
        <f t="shared" si="15"/>
        <v>0</v>
      </c>
      <c r="Q57" s="3"/>
      <c r="R57" s="3">
        <f t="shared" si="16"/>
        <v>0</v>
      </c>
      <c r="S57" s="4"/>
      <c r="T57" s="4">
        <f t="shared" si="17"/>
        <v>0</v>
      </c>
      <c r="U57" s="4"/>
      <c r="V57" s="4">
        <f t="shared" si="18"/>
        <v>0</v>
      </c>
      <c r="W57" s="4"/>
      <c r="X57" s="4">
        <f t="shared" si="19"/>
        <v>0</v>
      </c>
      <c r="Y57" s="4"/>
      <c r="Z57" s="4">
        <f t="shared" si="20"/>
        <v>0</v>
      </c>
      <c r="AA57" s="4" t="s">
        <v>3</v>
      </c>
      <c r="AB57" s="4">
        <f t="shared" si="21"/>
        <v>30</v>
      </c>
      <c r="AC57" s="4"/>
      <c r="AD57" s="4">
        <f t="shared" si="22"/>
        <v>0</v>
      </c>
      <c r="AE57" s="4"/>
      <c r="AF57" s="4">
        <f t="shared" si="23"/>
        <v>0</v>
      </c>
      <c r="AG57" s="4"/>
      <c r="AH57" s="6">
        <f t="shared" si="24"/>
        <v>0</v>
      </c>
      <c r="AI57" s="27">
        <f t="shared" si="25"/>
        <v>723</v>
      </c>
      <c r="AJ57" s="7"/>
    </row>
  </sheetData>
  <sheetProtection password="EB34" sheet="1" objects="1" scenarios="1"/>
  <mergeCells count="4">
    <mergeCell ref="A1:E1"/>
    <mergeCell ref="A2:E2"/>
    <mergeCell ref="F2:L2"/>
    <mergeCell ref="O2:AH2"/>
  </mergeCells>
  <dataValidations count="5">
    <dataValidation type="decimal" allowBlank="1" showInputMessage="1" showErrorMessage="1" sqref="G4:G57">
      <formula1>5</formula1>
      <formula2>10</formula2>
    </dataValidation>
    <dataValidation type="whole" allowBlank="1" showInputMessage="1" showErrorMessage="1" errorTitle="ΠΡΟΣΟΧΗ!" error="ΑΠΟ 1 ΕΩΣ 24 ΜΗΝΕΣ" sqref="AE4:AE57">
      <formula1>1</formula1>
      <formula2>24</formula2>
    </dataValidation>
    <dataValidation type="list" allowBlank="1" showInputMessage="1" showErrorMessage="1" sqref="Q4:Q57 U4:U57 S4:S57 N4:O57 AC4:AC57 I4:L57 F4:F57">
      <formula1>$AS$8:$AS$9</formula1>
    </dataValidation>
    <dataValidation type="list" allowBlank="1" showInputMessage="1" showErrorMessage="1" sqref="W4:W57 Y4:Y57 AA4:AA57">
      <formula1>$AT$8:$AT$10</formula1>
    </dataValidation>
    <dataValidation type="whole" allowBlank="1" showInputMessage="1" showErrorMessage="1" errorTitle="ΠΡΟΣΟΧΗ!" error="ΑΠΟ 1 ΕΩΣ 84 ΜΗΝΕΣ" sqref="AG4:AG57">
      <formula1>1</formula1>
      <formula2>84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2"/>
  <sheetViews>
    <sheetView tabSelected="1" workbookViewId="0" topLeftCell="A1">
      <selection activeCell="D3" sqref="D3"/>
    </sheetView>
  </sheetViews>
  <sheetFormatPr defaultColWidth="9.140625" defaultRowHeight="15"/>
  <cols>
    <col min="1" max="1" width="9.140625" style="51" customWidth="1"/>
    <col min="2" max="2" width="26.140625" style="51" customWidth="1"/>
    <col min="3" max="3" width="9.140625" style="51" customWidth="1"/>
    <col min="4" max="4" width="39.00390625" style="51" customWidth="1"/>
    <col min="5" max="16384" width="9.140625" style="51" customWidth="1"/>
  </cols>
  <sheetData>
    <row r="1" spans="1:4" s="45" customFormat="1" ht="48.75" customHeight="1">
      <c r="A1" s="41" t="s">
        <v>283</v>
      </c>
      <c r="B1" s="42"/>
      <c r="C1" s="42"/>
      <c r="D1" s="43"/>
    </row>
    <row r="2" spans="1:4" s="28" customFormat="1" ht="15.75">
      <c r="A2" s="37" t="s">
        <v>7</v>
      </c>
      <c r="B2" s="37"/>
      <c r="C2" s="37"/>
      <c r="D2" s="11" t="s">
        <v>282</v>
      </c>
    </row>
    <row r="3" spans="1:4" s="45" customFormat="1" ht="15">
      <c r="A3" s="4">
        <v>1</v>
      </c>
      <c r="B3" s="12" t="s">
        <v>40</v>
      </c>
      <c r="C3" s="12" t="s">
        <v>202</v>
      </c>
      <c r="D3" s="7">
        <v>150</v>
      </c>
    </row>
    <row r="4" spans="1:4" s="45" customFormat="1" ht="15">
      <c r="A4" s="4">
        <v>2</v>
      </c>
      <c r="B4" s="12" t="s">
        <v>47</v>
      </c>
      <c r="C4" s="12" t="s">
        <v>205</v>
      </c>
      <c r="D4" s="7" t="s">
        <v>280</v>
      </c>
    </row>
    <row r="5" spans="1:4" s="45" customFormat="1" ht="15">
      <c r="A5" s="4">
        <v>3</v>
      </c>
      <c r="B5" s="12" t="s">
        <v>49</v>
      </c>
      <c r="C5" s="12" t="s">
        <v>206</v>
      </c>
      <c r="D5" s="7">
        <v>150</v>
      </c>
    </row>
    <row r="6" spans="1:4" s="48" customFormat="1" ht="15">
      <c r="A6" s="1">
        <v>4</v>
      </c>
      <c r="B6" s="19" t="s">
        <v>57</v>
      </c>
      <c r="C6" s="19" t="s">
        <v>198</v>
      </c>
      <c r="D6" s="7">
        <v>150</v>
      </c>
    </row>
    <row r="7" spans="1:4" s="45" customFormat="1" ht="15">
      <c r="A7" s="4">
        <v>5</v>
      </c>
      <c r="B7" s="12" t="s">
        <v>61</v>
      </c>
      <c r="C7" s="12" t="s">
        <v>210</v>
      </c>
      <c r="D7" s="7">
        <v>150</v>
      </c>
    </row>
    <row r="8" spans="1:4" s="45" customFormat="1" ht="15">
      <c r="A8" s="4">
        <v>6</v>
      </c>
      <c r="B8" s="12" t="s">
        <v>79</v>
      </c>
      <c r="C8" s="12" t="s">
        <v>217</v>
      </c>
      <c r="D8" s="7">
        <v>150</v>
      </c>
    </row>
    <row r="9" spans="1:4" s="45" customFormat="1" ht="15">
      <c r="A9" s="4">
        <v>7</v>
      </c>
      <c r="B9" s="12" t="s">
        <v>83</v>
      </c>
      <c r="C9" s="12" t="s">
        <v>219</v>
      </c>
      <c r="D9" s="7">
        <v>150</v>
      </c>
    </row>
    <row r="10" spans="1:4" s="45" customFormat="1" ht="15">
      <c r="A10" s="4">
        <v>8</v>
      </c>
      <c r="B10" s="12" t="s">
        <v>87</v>
      </c>
      <c r="C10" s="12" t="s">
        <v>221</v>
      </c>
      <c r="D10" s="7">
        <v>150</v>
      </c>
    </row>
    <row r="11" spans="1:4" s="45" customFormat="1" ht="15">
      <c r="A11" s="4">
        <v>9</v>
      </c>
      <c r="B11" s="12" t="s">
        <v>95</v>
      </c>
      <c r="C11" s="12" t="s">
        <v>227</v>
      </c>
      <c r="D11" s="7">
        <v>150</v>
      </c>
    </row>
    <row r="12" spans="1:4" s="45" customFormat="1" ht="15">
      <c r="A12" s="4">
        <v>10</v>
      </c>
      <c r="B12" s="12" t="s">
        <v>105</v>
      </c>
      <c r="C12" s="12" t="s">
        <v>232</v>
      </c>
      <c r="D12" s="7" t="s">
        <v>279</v>
      </c>
    </row>
    <row r="13" spans="1:4" s="48" customFormat="1" ht="15">
      <c r="A13" s="1">
        <v>11</v>
      </c>
      <c r="B13" s="19" t="s">
        <v>106</v>
      </c>
      <c r="C13" s="19" t="s">
        <v>234</v>
      </c>
      <c r="D13" s="7" t="s">
        <v>279</v>
      </c>
    </row>
    <row r="14" spans="1:4" s="45" customFormat="1" ht="15">
      <c r="A14" s="4">
        <v>12</v>
      </c>
      <c r="B14" s="12" t="s">
        <v>115</v>
      </c>
      <c r="C14" s="12" t="s">
        <v>238</v>
      </c>
      <c r="D14" s="7">
        <v>150</v>
      </c>
    </row>
    <row r="15" spans="1:4" s="45" customFormat="1" ht="15">
      <c r="A15" s="4">
        <v>13</v>
      </c>
      <c r="B15" s="12" t="s">
        <v>140</v>
      </c>
      <c r="C15" s="12" t="s">
        <v>248</v>
      </c>
      <c r="D15" s="7">
        <v>150</v>
      </c>
    </row>
    <row r="16" spans="1:4" s="45" customFormat="1" ht="15">
      <c r="A16" s="4">
        <v>14</v>
      </c>
      <c r="B16" s="12" t="s">
        <v>151</v>
      </c>
      <c r="C16" s="12" t="s">
        <v>253</v>
      </c>
      <c r="D16" s="7">
        <v>150</v>
      </c>
    </row>
    <row r="17" spans="1:4" s="48" customFormat="1" ht="15">
      <c r="A17" s="1">
        <v>15</v>
      </c>
      <c r="B17" s="19" t="s">
        <v>155</v>
      </c>
      <c r="C17" s="19" t="s">
        <v>255</v>
      </c>
      <c r="D17" s="25">
        <v>147</v>
      </c>
    </row>
    <row r="18" spans="1:4" s="45" customFormat="1" ht="15">
      <c r="A18" s="4">
        <v>16</v>
      </c>
      <c r="B18" s="12" t="s">
        <v>169</v>
      </c>
      <c r="C18" s="12" t="s">
        <v>261</v>
      </c>
      <c r="D18" s="7">
        <v>150</v>
      </c>
    </row>
    <row r="19" spans="1:4" s="45" customFormat="1" ht="15">
      <c r="A19" s="4">
        <v>17</v>
      </c>
      <c r="B19" s="12" t="s">
        <v>180</v>
      </c>
      <c r="C19" s="12" t="s">
        <v>266</v>
      </c>
      <c r="D19" s="7" t="s">
        <v>279</v>
      </c>
    </row>
    <row r="20" spans="1:4" s="48" customFormat="1" ht="15">
      <c r="A20" s="1">
        <v>18</v>
      </c>
      <c r="B20" s="19" t="s">
        <v>186</v>
      </c>
      <c r="C20" s="19" t="s">
        <v>275</v>
      </c>
      <c r="D20" s="19" t="s">
        <v>281</v>
      </c>
    </row>
    <row r="21" spans="1:4" s="45" customFormat="1" ht="15">
      <c r="A21" s="4">
        <v>19</v>
      </c>
      <c r="B21" s="12" t="s">
        <v>192</v>
      </c>
      <c r="C21" s="12" t="s">
        <v>271</v>
      </c>
      <c r="D21" s="7">
        <v>150</v>
      </c>
    </row>
    <row r="22" spans="1:4" s="45" customFormat="1" ht="15">
      <c r="A22" s="4">
        <v>20</v>
      </c>
      <c r="B22" s="12" t="s">
        <v>193</v>
      </c>
      <c r="C22" s="12" t="s">
        <v>272</v>
      </c>
      <c r="D22" s="7">
        <v>150</v>
      </c>
    </row>
  </sheetData>
  <sheetProtection password="EB34" sheet="1" objects="1" scenarios="1"/>
  <mergeCells count="2">
    <mergeCell ref="A2:C2"/>
    <mergeCell ref="A1:D1"/>
  </mergeCells>
  <printOptions/>
  <pageMargins left="0.31496062992125984" right="0.2755905511811024" top="0.5905511811023623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Aggelopoulos</dc:creator>
  <cp:keywords/>
  <dc:description/>
  <cp:lastModifiedBy>Theodoros Aggelopoulos</cp:lastModifiedBy>
  <cp:lastPrinted>2018-10-16T06:04:57Z</cp:lastPrinted>
  <dcterms:created xsi:type="dcterms:W3CDTF">2017-10-23T05:29:48Z</dcterms:created>
  <dcterms:modified xsi:type="dcterms:W3CDTF">2018-12-05T09:08:31Z</dcterms:modified>
  <cp:category/>
  <cp:version/>
  <cp:contentType/>
  <cp:contentStatus/>
</cp:coreProperties>
</file>